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BuÇalışmaKitabı" defaultThemeVersion="164011"/>
  <bookViews>
    <workbookView xWindow="0" yWindow="0" windowWidth="28800" windowHeight="12345"/>
  </bookViews>
  <sheets>
    <sheet name="Ders Yükü Çizelgesi" sheetId="1" r:id="rId1"/>
    <sheet name="Sayfa2" sheetId="2" r:id="rId2"/>
  </sheets>
  <definedNames>
    <definedName name="_xlnm.Print_Area" localSheetId="0">'Ders Yükü Çizelgesi'!$A$1:$AV$49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0" i="1" l="1"/>
  <c r="J40" i="1" s="1"/>
  <c r="L40" i="1" s="1"/>
  <c r="Q40" i="1"/>
  <c r="R40" i="1" s="1"/>
  <c r="T40" i="1" s="1"/>
  <c r="Y40" i="1"/>
  <c r="Z40" i="1"/>
  <c r="AB40" i="1" s="1"/>
  <c r="AA40" i="1"/>
  <c r="AG40" i="1"/>
  <c r="AH40" i="1" s="1"/>
  <c r="AJ40" i="1" s="1"/>
  <c r="AO40" i="1"/>
  <c r="AP40" i="1" s="1"/>
  <c r="AR40" i="1" s="1"/>
  <c r="I41" i="1"/>
  <c r="J41" i="1" s="1"/>
  <c r="L41" i="1" s="1"/>
  <c r="K41" i="1"/>
  <c r="Q41" i="1"/>
  <c r="R41" i="1"/>
  <c r="T41" i="1" s="1"/>
  <c r="S41" i="1"/>
  <c r="Y41" i="1"/>
  <c r="Z41" i="1" s="1"/>
  <c r="AB41" i="1" s="1"/>
  <c r="AA41" i="1"/>
  <c r="AG41" i="1"/>
  <c r="AH41" i="1"/>
  <c r="AJ41" i="1" s="1"/>
  <c r="AI41" i="1"/>
  <c r="AO41" i="1"/>
  <c r="AP41" i="1"/>
  <c r="AR41" i="1" s="1"/>
  <c r="AQ41" i="1"/>
  <c r="AI40" i="1" l="1"/>
  <c r="AK40" i="1" s="1"/>
  <c r="AL40" i="1" s="1"/>
  <c r="K40" i="1"/>
  <c r="M40" i="1"/>
  <c r="N40" i="1" s="1"/>
  <c r="AC40" i="1"/>
  <c r="AD40" i="1" s="1"/>
  <c r="AS41" i="1"/>
  <c r="AT41" i="1" s="1"/>
  <c r="AC41" i="1"/>
  <c r="AD41" i="1" s="1"/>
  <c r="M41" i="1"/>
  <c r="N41" i="1" s="1"/>
  <c r="AK41" i="1"/>
  <c r="AL41" i="1" s="1"/>
  <c r="U41" i="1"/>
  <c r="V41" i="1" s="1"/>
  <c r="AQ40" i="1"/>
  <c r="AS40" i="1" s="1"/>
  <c r="AT40" i="1" s="1"/>
  <c r="S40" i="1"/>
  <c r="U40" i="1" s="1"/>
  <c r="V40" i="1" s="1"/>
  <c r="AG38" i="1"/>
  <c r="AH38" i="1" s="1"/>
  <c r="AJ38" i="1" s="1"/>
  <c r="AG39" i="1"/>
  <c r="AH39" i="1" s="1"/>
  <c r="AJ39" i="1" s="1"/>
  <c r="Y38" i="1"/>
  <c r="Z38" i="1" s="1"/>
  <c r="AB38" i="1" s="1"/>
  <c r="Y39" i="1"/>
  <c r="AA39" i="1" s="1"/>
  <c r="Q38" i="1"/>
  <c r="R38" i="1" s="1"/>
  <c r="T38" i="1" s="1"/>
  <c r="Q39" i="1"/>
  <c r="R39" i="1" s="1"/>
  <c r="T39" i="1" s="1"/>
  <c r="I38" i="1"/>
  <c r="J38" i="1" s="1"/>
  <c r="L38" i="1" s="1"/>
  <c r="I39" i="1"/>
  <c r="J39" i="1" s="1"/>
  <c r="L39" i="1" s="1"/>
  <c r="AO39" i="1"/>
  <c r="AP39" i="1" s="1"/>
  <c r="AR39" i="1" s="1"/>
  <c r="AO38" i="1"/>
  <c r="AQ38" i="1" s="1"/>
  <c r="F40" i="1" l="1"/>
  <c r="F41" i="1"/>
  <c r="AA38" i="1"/>
  <c r="AC38" i="1" s="1"/>
  <c r="AD38" i="1" s="1"/>
  <c r="AQ39" i="1"/>
  <c r="AS39" i="1" s="1"/>
  <c r="AT39" i="1" s="1"/>
  <c r="Z39" i="1"/>
  <c r="AB39" i="1" s="1"/>
  <c r="AC39" i="1" s="1"/>
  <c r="AD39" i="1" s="1"/>
  <c r="K39" i="1"/>
  <c r="M39" i="1" s="1"/>
  <c r="N39" i="1" s="1"/>
  <c r="K38" i="1"/>
  <c r="M38" i="1" s="1"/>
  <c r="N38" i="1" s="1"/>
  <c r="G42" i="1" s="1"/>
  <c r="AP38" i="1"/>
  <c r="AR38" i="1" s="1"/>
  <c r="AS38" i="1" s="1"/>
  <c r="AT38" i="1" s="1"/>
  <c r="AM42" i="1" s="1"/>
  <c r="AI39" i="1"/>
  <c r="AK39" i="1" s="1"/>
  <c r="AL39" i="1" s="1"/>
  <c r="AI38" i="1"/>
  <c r="AK38" i="1" s="1"/>
  <c r="AL38" i="1" s="1"/>
  <c r="AE42" i="1" s="1"/>
  <c r="S39" i="1"/>
  <c r="U39" i="1" s="1"/>
  <c r="V39" i="1" s="1"/>
  <c r="S38" i="1"/>
  <c r="U38" i="1" s="1"/>
  <c r="V38" i="1" s="1"/>
  <c r="O42" i="1" s="1"/>
  <c r="W42" i="1" l="1"/>
  <c r="F38" i="1"/>
  <c r="F39" i="1"/>
  <c r="AG28" i="1"/>
  <c r="AH28" i="1" s="1"/>
  <c r="AJ28" i="1" s="1"/>
  <c r="AG29" i="1"/>
  <c r="AI29" i="1" s="1"/>
  <c r="AG30" i="1"/>
  <c r="AH30" i="1" s="1"/>
  <c r="AJ30" i="1" s="1"/>
  <c r="AG31" i="1"/>
  <c r="AI31" i="1" s="1"/>
  <c r="Y28" i="1"/>
  <c r="Z28" i="1" s="1"/>
  <c r="AB28" i="1" s="1"/>
  <c r="Y29" i="1"/>
  <c r="AA29" i="1" s="1"/>
  <c r="Y30" i="1"/>
  <c r="Z30" i="1" s="1"/>
  <c r="AB30" i="1" s="1"/>
  <c r="Y31" i="1"/>
  <c r="AA31" i="1" s="1"/>
  <c r="Q28" i="1"/>
  <c r="R28" i="1" s="1"/>
  <c r="T28" i="1" s="1"/>
  <c r="Q29" i="1"/>
  <c r="S29" i="1" s="1"/>
  <c r="Q30" i="1"/>
  <c r="R30" i="1" s="1"/>
  <c r="T30" i="1" s="1"/>
  <c r="Q31" i="1"/>
  <c r="S31" i="1" s="1"/>
  <c r="I28" i="1"/>
  <c r="J28" i="1" s="1"/>
  <c r="L28" i="1" s="1"/>
  <c r="I29" i="1"/>
  <c r="K29" i="1" s="1"/>
  <c r="I30" i="1"/>
  <c r="J30" i="1" s="1"/>
  <c r="L30" i="1" s="1"/>
  <c r="I31" i="1"/>
  <c r="K31" i="1" s="1"/>
  <c r="AI30" i="1" l="1"/>
  <c r="AK30" i="1" s="1"/>
  <c r="AL30" i="1" s="1"/>
  <c r="R29" i="1"/>
  <c r="T29" i="1" s="1"/>
  <c r="U29" i="1" s="1"/>
  <c r="V29" i="1" s="1"/>
  <c r="R31" i="1"/>
  <c r="T31" i="1" s="1"/>
  <c r="U31" i="1" s="1"/>
  <c r="V31" i="1" s="1"/>
  <c r="J29" i="1"/>
  <c r="L29" i="1" s="1"/>
  <c r="M29" i="1" s="1"/>
  <c r="N29" i="1" s="1"/>
  <c r="AH31" i="1"/>
  <c r="AJ31" i="1" s="1"/>
  <c r="AK31" i="1" s="1"/>
  <c r="AL31" i="1" s="1"/>
  <c r="AH29" i="1"/>
  <c r="AJ29" i="1" s="1"/>
  <c r="AK29" i="1" s="1"/>
  <c r="AL29" i="1" s="1"/>
  <c r="S30" i="1"/>
  <c r="U30" i="1" s="1"/>
  <c r="V30" i="1" s="1"/>
  <c r="S28" i="1"/>
  <c r="U28" i="1" s="1"/>
  <c r="V28" i="1" s="1"/>
  <c r="AA28" i="1"/>
  <c r="AC28" i="1" s="1"/>
  <c r="AD28" i="1" s="1"/>
  <c r="K30" i="1"/>
  <c r="M30" i="1" s="1"/>
  <c r="N30" i="1" s="1"/>
  <c r="AI28" i="1"/>
  <c r="AK28" i="1" s="1"/>
  <c r="AL28" i="1" s="1"/>
  <c r="Z31" i="1"/>
  <c r="AB31" i="1" s="1"/>
  <c r="AC31" i="1" s="1"/>
  <c r="AD31" i="1" s="1"/>
  <c r="AA30" i="1"/>
  <c r="AC30" i="1" s="1"/>
  <c r="AD30" i="1" s="1"/>
  <c r="Z29" i="1"/>
  <c r="AB29" i="1" s="1"/>
  <c r="AC29" i="1" s="1"/>
  <c r="AD29" i="1" s="1"/>
  <c r="K28" i="1"/>
  <c r="M28" i="1" s="1"/>
  <c r="N28" i="1" s="1"/>
  <c r="J31" i="1"/>
  <c r="L31" i="1" s="1"/>
  <c r="M31" i="1" s="1"/>
  <c r="N31" i="1" s="1"/>
  <c r="Q15" i="1" l="1"/>
  <c r="S15" i="1" s="1"/>
  <c r="Q16" i="1"/>
  <c r="S16" i="1" s="1"/>
  <c r="Q17" i="1"/>
  <c r="R17" i="1" s="1"/>
  <c r="T17" i="1" s="1"/>
  <c r="Q18" i="1"/>
  <c r="S18" i="1" s="1"/>
  <c r="Q19" i="1"/>
  <c r="R19" i="1" s="1"/>
  <c r="T19" i="1" s="1"/>
  <c r="Q20" i="1"/>
  <c r="S20" i="1" s="1"/>
  <c r="Q21" i="1"/>
  <c r="R21" i="1" s="1"/>
  <c r="T21" i="1" s="1"/>
  <c r="Q22" i="1"/>
  <c r="S22" i="1" s="1"/>
  <c r="Q23" i="1"/>
  <c r="R23" i="1" s="1"/>
  <c r="T23" i="1" s="1"/>
  <c r="Q24" i="1"/>
  <c r="S24" i="1" s="1"/>
  <c r="Q32" i="1"/>
  <c r="R32" i="1" s="1"/>
  <c r="T32" i="1" s="1"/>
  <c r="Q33" i="1"/>
  <c r="S33" i="1" s="1"/>
  <c r="Q34" i="1"/>
  <c r="R34" i="1" s="1"/>
  <c r="T34" i="1" s="1"/>
  <c r="Q35" i="1"/>
  <c r="S35" i="1" s="1"/>
  <c r="AO18" i="1"/>
  <c r="AP18" i="1" s="1"/>
  <c r="AR18" i="1" s="1"/>
  <c r="AG15" i="1"/>
  <c r="AH15" i="1" s="1"/>
  <c r="AJ15" i="1" s="1"/>
  <c r="Y15" i="1"/>
  <c r="Z15" i="1" s="1"/>
  <c r="AB15" i="1" s="1"/>
  <c r="I15" i="1"/>
  <c r="J15" i="1" s="1"/>
  <c r="L15" i="1" s="1"/>
  <c r="AO28" i="1"/>
  <c r="AP28" i="1" s="1"/>
  <c r="AR28" i="1" s="1"/>
  <c r="AO35" i="1"/>
  <c r="AQ35" i="1" s="1"/>
  <c r="AO34" i="1"/>
  <c r="AP34" i="1" s="1"/>
  <c r="AR34" i="1" s="1"/>
  <c r="AO33" i="1"/>
  <c r="AP33" i="1" s="1"/>
  <c r="AR33" i="1" s="1"/>
  <c r="AO32" i="1"/>
  <c r="AP32" i="1" s="1"/>
  <c r="AR32" i="1" s="1"/>
  <c r="AO31" i="1"/>
  <c r="AQ31" i="1" s="1"/>
  <c r="AO30" i="1"/>
  <c r="AP30" i="1" s="1"/>
  <c r="AR30" i="1" s="1"/>
  <c r="AO29" i="1"/>
  <c r="AQ29" i="1" s="1"/>
  <c r="AG35" i="1"/>
  <c r="AI35" i="1" s="1"/>
  <c r="AG34" i="1"/>
  <c r="AH34" i="1" s="1"/>
  <c r="AJ34" i="1" s="1"/>
  <c r="AG33" i="1"/>
  <c r="AI33" i="1" s="1"/>
  <c r="AG32" i="1"/>
  <c r="AH32" i="1" s="1"/>
  <c r="AJ32" i="1" s="1"/>
  <c r="Y35" i="1"/>
  <c r="AA35" i="1" s="1"/>
  <c r="Y34" i="1"/>
  <c r="Z34" i="1" s="1"/>
  <c r="AB34" i="1" s="1"/>
  <c r="Y33" i="1"/>
  <c r="AA33" i="1" s="1"/>
  <c r="Y32" i="1"/>
  <c r="Z32" i="1" s="1"/>
  <c r="AB32" i="1" s="1"/>
  <c r="I32" i="1"/>
  <c r="J32" i="1" s="1"/>
  <c r="L32" i="1" s="1"/>
  <c r="I33" i="1"/>
  <c r="J33" i="1" s="1"/>
  <c r="L33" i="1" s="1"/>
  <c r="I34" i="1"/>
  <c r="J34" i="1" s="1"/>
  <c r="L34" i="1" s="1"/>
  <c r="I35" i="1"/>
  <c r="J35" i="1" s="1"/>
  <c r="L35" i="1" s="1"/>
  <c r="AO24" i="1"/>
  <c r="AP24" i="1" s="1"/>
  <c r="AR24" i="1" s="1"/>
  <c r="AO23" i="1"/>
  <c r="AQ23" i="1" s="1"/>
  <c r="AO22" i="1"/>
  <c r="AP22" i="1" s="1"/>
  <c r="AR22" i="1" s="1"/>
  <c r="AO21" i="1"/>
  <c r="AQ21" i="1" s="1"/>
  <c r="AO20" i="1"/>
  <c r="AP20" i="1" s="1"/>
  <c r="AR20" i="1" s="1"/>
  <c r="AO19" i="1"/>
  <c r="AQ19" i="1" s="1"/>
  <c r="AO17" i="1"/>
  <c r="AQ17" i="1" s="1"/>
  <c r="AO16" i="1"/>
  <c r="AP16" i="1" s="1"/>
  <c r="AR16" i="1" s="1"/>
  <c r="AO15" i="1"/>
  <c r="AQ15" i="1" s="1"/>
  <c r="AG24" i="1"/>
  <c r="AH24" i="1" s="1"/>
  <c r="AJ24" i="1" s="1"/>
  <c r="AG23" i="1"/>
  <c r="AI23" i="1" s="1"/>
  <c r="AG22" i="1"/>
  <c r="AH22" i="1" s="1"/>
  <c r="AJ22" i="1" s="1"/>
  <c r="AG21" i="1"/>
  <c r="AI21" i="1" s="1"/>
  <c r="AG20" i="1"/>
  <c r="AH20" i="1" s="1"/>
  <c r="AJ20" i="1" s="1"/>
  <c r="AG19" i="1"/>
  <c r="AI19" i="1" s="1"/>
  <c r="AG18" i="1"/>
  <c r="AH18" i="1" s="1"/>
  <c r="AJ18" i="1" s="1"/>
  <c r="AG17" i="1"/>
  <c r="AI17" i="1" s="1"/>
  <c r="AG16" i="1"/>
  <c r="AH16" i="1" s="1"/>
  <c r="AJ16" i="1" s="1"/>
  <c r="Y24" i="1"/>
  <c r="Z24" i="1" s="1"/>
  <c r="AB24" i="1" s="1"/>
  <c r="Y23" i="1"/>
  <c r="AA23" i="1" s="1"/>
  <c r="Y22" i="1"/>
  <c r="Z22" i="1" s="1"/>
  <c r="AB22" i="1" s="1"/>
  <c r="Y21" i="1"/>
  <c r="AA21" i="1" s="1"/>
  <c r="Y20" i="1"/>
  <c r="Z20" i="1" s="1"/>
  <c r="AB20" i="1" s="1"/>
  <c r="Y19" i="1"/>
  <c r="AA19" i="1" s="1"/>
  <c r="Y18" i="1"/>
  <c r="Z18" i="1" s="1"/>
  <c r="AB18" i="1" s="1"/>
  <c r="Y17" i="1"/>
  <c r="AA17" i="1" s="1"/>
  <c r="Y16" i="1"/>
  <c r="Z16" i="1" s="1"/>
  <c r="AB16" i="1" s="1"/>
  <c r="I16" i="1"/>
  <c r="J16" i="1" s="1"/>
  <c r="L16" i="1" s="1"/>
  <c r="I17" i="1"/>
  <c r="J17" i="1" s="1"/>
  <c r="L17" i="1" s="1"/>
  <c r="I18" i="1"/>
  <c r="J18" i="1" s="1"/>
  <c r="L18" i="1" s="1"/>
  <c r="I19" i="1"/>
  <c r="J19" i="1" s="1"/>
  <c r="L19" i="1" s="1"/>
  <c r="I20" i="1"/>
  <c r="J20" i="1" s="1"/>
  <c r="L20" i="1" s="1"/>
  <c r="I21" i="1"/>
  <c r="J21" i="1" s="1"/>
  <c r="L21" i="1" s="1"/>
  <c r="I22" i="1"/>
  <c r="J22" i="1" s="1"/>
  <c r="L22" i="1" s="1"/>
  <c r="I23" i="1"/>
  <c r="J23" i="1" s="1"/>
  <c r="L23" i="1" s="1"/>
  <c r="I24" i="1"/>
  <c r="J24" i="1" s="1"/>
  <c r="L24" i="1" s="1"/>
  <c r="I9" i="2"/>
  <c r="J9" i="2" s="1"/>
  <c r="L9" i="2" s="1"/>
  <c r="AQ18" i="1" l="1"/>
  <c r="AS18" i="1" s="1"/>
  <c r="AT18" i="1" s="1"/>
  <c r="S34" i="1"/>
  <c r="U34" i="1" s="1"/>
  <c r="V34" i="1" s="1"/>
  <c r="R35" i="1"/>
  <c r="T35" i="1" s="1"/>
  <c r="U35" i="1" s="1"/>
  <c r="V35" i="1" s="1"/>
  <c r="S19" i="1"/>
  <c r="U19" i="1" s="1"/>
  <c r="V19" i="1" s="1"/>
  <c r="S23" i="1"/>
  <c r="U23" i="1" s="1"/>
  <c r="V23" i="1" s="1"/>
  <c r="R16" i="1"/>
  <c r="T16" i="1" s="1"/>
  <c r="U16" i="1" s="1"/>
  <c r="V16" i="1" s="1"/>
  <c r="R20" i="1"/>
  <c r="T20" i="1" s="1"/>
  <c r="U20" i="1" s="1"/>
  <c r="V20" i="1" s="1"/>
  <c r="R24" i="1"/>
  <c r="T24" i="1" s="1"/>
  <c r="U24" i="1" s="1"/>
  <c r="V24" i="1" s="1"/>
  <c r="S32" i="1"/>
  <c r="U32" i="1" s="1"/>
  <c r="V32" i="1" s="1"/>
  <c r="S21" i="1"/>
  <c r="U21" i="1" s="1"/>
  <c r="V21" i="1" s="1"/>
  <c r="S17" i="1"/>
  <c r="U17" i="1" s="1"/>
  <c r="V17" i="1" s="1"/>
  <c r="K15" i="1"/>
  <c r="M15" i="1" s="1"/>
  <c r="N15" i="1" s="1"/>
  <c r="R33" i="1"/>
  <c r="T33" i="1" s="1"/>
  <c r="U33" i="1" s="1"/>
  <c r="V33" i="1" s="1"/>
  <c r="R22" i="1"/>
  <c r="T22" i="1" s="1"/>
  <c r="U22" i="1" s="1"/>
  <c r="V22" i="1" s="1"/>
  <c r="R18" i="1"/>
  <c r="T18" i="1" s="1"/>
  <c r="U18" i="1" s="1"/>
  <c r="V18" i="1" s="1"/>
  <c r="R15" i="1"/>
  <c r="T15" i="1" s="1"/>
  <c r="U15" i="1" s="1"/>
  <c r="V15" i="1" s="1"/>
  <c r="AA22" i="1"/>
  <c r="AC22" i="1" s="1"/>
  <c r="AD22" i="1" s="1"/>
  <c r="AI15" i="1"/>
  <c r="AK15" i="1" s="1"/>
  <c r="AL15" i="1" s="1"/>
  <c r="AA15" i="1"/>
  <c r="AC15" i="1" s="1"/>
  <c r="AD15" i="1" s="1"/>
  <c r="AQ28" i="1"/>
  <c r="AS28" i="1" s="1"/>
  <c r="AA20" i="1"/>
  <c r="AC20" i="1" s="1"/>
  <c r="AD20" i="1" s="1"/>
  <c r="AQ16" i="1"/>
  <c r="AS16" i="1" s="1"/>
  <c r="AT16" i="1" s="1"/>
  <c r="AI20" i="1"/>
  <c r="AK20" i="1" s="1"/>
  <c r="AL20" i="1" s="1"/>
  <c r="AA32" i="1"/>
  <c r="AC32" i="1" s="1"/>
  <c r="AD32" i="1" s="1"/>
  <c r="AI18" i="1"/>
  <c r="AK18" i="1" s="1"/>
  <c r="AL18" i="1" s="1"/>
  <c r="AQ24" i="1"/>
  <c r="AS24" i="1" s="1"/>
  <c r="AT24" i="1" s="1"/>
  <c r="K23" i="1"/>
  <c r="M23" i="1" s="1"/>
  <c r="N23" i="1" s="1"/>
  <c r="K21" i="1"/>
  <c r="M21" i="1" s="1"/>
  <c r="N21" i="1" s="1"/>
  <c r="K19" i="1"/>
  <c r="M19" i="1" s="1"/>
  <c r="N19" i="1" s="1"/>
  <c r="K17" i="1"/>
  <c r="M17" i="1" s="1"/>
  <c r="N17" i="1" s="1"/>
  <c r="AA18" i="1"/>
  <c r="AC18" i="1" s="1"/>
  <c r="AD18" i="1" s="1"/>
  <c r="AI16" i="1"/>
  <c r="AK16" i="1" s="1"/>
  <c r="AL16" i="1" s="1"/>
  <c r="AI24" i="1"/>
  <c r="AK24" i="1" s="1"/>
  <c r="AL24" i="1" s="1"/>
  <c r="AQ22" i="1"/>
  <c r="AS22" i="1" s="1"/>
  <c r="AT22" i="1" s="1"/>
  <c r="AA16" i="1"/>
  <c r="AC16" i="1" s="1"/>
  <c r="AD16" i="1" s="1"/>
  <c r="AA24" i="1"/>
  <c r="AC24" i="1" s="1"/>
  <c r="AD24" i="1" s="1"/>
  <c r="AI22" i="1"/>
  <c r="AK22" i="1" s="1"/>
  <c r="AL22" i="1" s="1"/>
  <c r="AQ20" i="1"/>
  <c r="AS20" i="1" s="1"/>
  <c r="AT20" i="1" s="1"/>
  <c r="K34" i="1"/>
  <c r="M34" i="1" s="1"/>
  <c r="N34" i="1" s="1"/>
  <c r="K32" i="1"/>
  <c r="M32" i="1" s="1"/>
  <c r="N32" i="1" s="1"/>
  <c r="AI34" i="1"/>
  <c r="AK34" i="1" s="1"/>
  <c r="AL34" i="1" s="1"/>
  <c r="AQ32" i="1"/>
  <c r="AS32" i="1" s="1"/>
  <c r="AT32" i="1" s="1"/>
  <c r="AQ34" i="1"/>
  <c r="AS34" i="1" s="1"/>
  <c r="AT34" i="1" s="1"/>
  <c r="AQ30" i="1"/>
  <c r="AS30" i="1" s="1"/>
  <c r="AT30" i="1" s="1"/>
  <c r="AI32" i="1"/>
  <c r="AK32" i="1" s="1"/>
  <c r="AL32" i="1" s="1"/>
  <c r="AA34" i="1"/>
  <c r="AC34" i="1" s="1"/>
  <c r="AD34" i="1" s="1"/>
  <c r="AP31" i="1"/>
  <c r="AR31" i="1" s="1"/>
  <c r="AS31" i="1" s="1"/>
  <c r="AT31" i="1" s="1"/>
  <c r="AP35" i="1"/>
  <c r="AR35" i="1" s="1"/>
  <c r="AS35" i="1" s="1"/>
  <c r="AT35" i="1" s="1"/>
  <c r="AQ33" i="1"/>
  <c r="AS33" i="1" s="1"/>
  <c r="AT33" i="1" s="1"/>
  <c r="AP29" i="1"/>
  <c r="AR29" i="1" s="1"/>
  <c r="AS29" i="1" s="1"/>
  <c r="AT29" i="1" s="1"/>
  <c r="AH33" i="1"/>
  <c r="AJ33" i="1" s="1"/>
  <c r="AK33" i="1" s="1"/>
  <c r="AL33" i="1" s="1"/>
  <c r="AH35" i="1"/>
  <c r="AJ35" i="1" s="1"/>
  <c r="AK35" i="1" s="1"/>
  <c r="AL35" i="1" s="1"/>
  <c r="Z33" i="1"/>
  <c r="AB33" i="1" s="1"/>
  <c r="AC33" i="1" s="1"/>
  <c r="AD33" i="1" s="1"/>
  <c r="Z35" i="1"/>
  <c r="AB35" i="1" s="1"/>
  <c r="AC35" i="1" s="1"/>
  <c r="AD35" i="1" s="1"/>
  <c r="K35" i="1"/>
  <c r="M35" i="1" s="1"/>
  <c r="N35" i="1" s="1"/>
  <c r="K33" i="1"/>
  <c r="M33" i="1" s="1"/>
  <c r="N33" i="1" s="1"/>
  <c r="AP15" i="1"/>
  <c r="AR15" i="1" s="1"/>
  <c r="AS15" i="1" s="1"/>
  <c r="AT15" i="1" s="1"/>
  <c r="AP17" i="1"/>
  <c r="AR17" i="1" s="1"/>
  <c r="AS17" i="1" s="1"/>
  <c r="AT17" i="1" s="1"/>
  <c r="AP19" i="1"/>
  <c r="AR19" i="1" s="1"/>
  <c r="AS19" i="1" s="1"/>
  <c r="AT19" i="1" s="1"/>
  <c r="AP21" i="1"/>
  <c r="AR21" i="1" s="1"/>
  <c r="AS21" i="1" s="1"/>
  <c r="AT21" i="1" s="1"/>
  <c r="AP23" i="1"/>
  <c r="AR23" i="1" s="1"/>
  <c r="AS23" i="1" s="1"/>
  <c r="AT23" i="1" s="1"/>
  <c r="AH17" i="1"/>
  <c r="AJ17" i="1" s="1"/>
  <c r="AK17" i="1" s="1"/>
  <c r="AL17" i="1" s="1"/>
  <c r="AH19" i="1"/>
  <c r="AJ19" i="1" s="1"/>
  <c r="AK19" i="1" s="1"/>
  <c r="AL19" i="1" s="1"/>
  <c r="AH21" i="1"/>
  <c r="AJ21" i="1" s="1"/>
  <c r="AK21" i="1" s="1"/>
  <c r="AL21" i="1" s="1"/>
  <c r="AH23" i="1"/>
  <c r="AJ23" i="1" s="1"/>
  <c r="AK23" i="1" s="1"/>
  <c r="AL23" i="1" s="1"/>
  <c r="Z17" i="1"/>
  <c r="AB17" i="1" s="1"/>
  <c r="AC17" i="1" s="1"/>
  <c r="AD17" i="1" s="1"/>
  <c r="Z19" i="1"/>
  <c r="AB19" i="1" s="1"/>
  <c r="AC19" i="1" s="1"/>
  <c r="AD19" i="1" s="1"/>
  <c r="Z21" i="1"/>
  <c r="AB21" i="1" s="1"/>
  <c r="AC21" i="1" s="1"/>
  <c r="AD21" i="1" s="1"/>
  <c r="Z23" i="1"/>
  <c r="AB23" i="1" s="1"/>
  <c r="AC23" i="1" s="1"/>
  <c r="AD23" i="1" s="1"/>
  <c r="K24" i="1"/>
  <c r="M24" i="1" s="1"/>
  <c r="N24" i="1" s="1"/>
  <c r="K22" i="1"/>
  <c r="M22" i="1" s="1"/>
  <c r="N22" i="1" s="1"/>
  <c r="K20" i="1"/>
  <c r="M20" i="1" s="1"/>
  <c r="N20" i="1" s="1"/>
  <c r="K18" i="1"/>
  <c r="M18" i="1" s="1"/>
  <c r="N18" i="1" s="1"/>
  <c r="K16" i="1"/>
  <c r="M16" i="1" s="1"/>
  <c r="N16" i="1" s="1"/>
  <c r="K9" i="2"/>
  <c r="M9" i="2" s="1"/>
  <c r="N9" i="2" s="1"/>
  <c r="G36" i="1" l="1"/>
  <c r="AT28" i="1"/>
  <c r="F28" i="1" s="1"/>
  <c r="F22" i="1"/>
  <c r="W25" i="1"/>
  <c r="AE25" i="1"/>
  <c r="W36" i="1"/>
  <c r="O36" i="1"/>
  <c r="G25" i="1"/>
  <c r="O25" i="1"/>
  <c r="AM25" i="1"/>
  <c r="AE36" i="1"/>
  <c r="F20" i="1"/>
  <c r="F21" i="1"/>
  <c r="F35" i="1"/>
  <c r="F23" i="1"/>
  <c r="F34" i="1"/>
  <c r="F17" i="1"/>
  <c r="F18" i="1"/>
  <c r="F19" i="1"/>
  <c r="AM36" i="1" l="1"/>
  <c r="AM43" i="1" s="1"/>
  <c r="W43" i="1"/>
  <c r="O43" i="1"/>
  <c r="AE43" i="1"/>
  <c r="F42" i="1"/>
  <c r="G43" i="1"/>
  <c r="F15" i="1"/>
  <c r="F32" i="1"/>
  <c r="F30" i="1"/>
  <c r="F33" i="1"/>
  <c r="F29" i="1"/>
  <c r="F24" i="1"/>
  <c r="F31" i="1"/>
  <c r="F36" i="1" l="1"/>
  <c r="F16" i="1"/>
  <c r="F25" i="1" s="1"/>
  <c r="F43" i="1" l="1"/>
</calcChain>
</file>

<file path=xl/comments1.xml><?xml version="1.0" encoding="utf-8"?>
<comments xmlns="http://schemas.openxmlformats.org/spreadsheetml/2006/main">
  <authors>
    <author>Yazar</author>
  </authors>
  <commentList>
    <comment ref="D13" authorId="0" shapeId="0">
      <text>
        <r>
          <rPr>
            <b/>
            <sz val="9"/>
            <color indexed="81"/>
            <rFont val="Tahoma"/>
            <family val="2"/>
            <charset val="162"/>
          </rPr>
          <t xml:space="preserve">Uyarı:
</t>
        </r>
        <r>
          <rPr>
            <sz val="9"/>
            <color indexed="81"/>
            <rFont val="Tahoma"/>
            <family val="2"/>
            <charset val="162"/>
          </rPr>
          <t>Dönem içerisinde akademik takvime uygun tarihleri yazınız. 
Ortak derslerde sadece sizin anlattığınız tarihleri giriniz.</t>
        </r>
      </text>
    </comment>
  </commentList>
</comments>
</file>

<file path=xl/sharedStrings.xml><?xml version="1.0" encoding="utf-8"?>
<sst xmlns="http://schemas.openxmlformats.org/spreadsheetml/2006/main" count="83" uniqueCount="60">
  <si>
    <t>GAZİANTEP ÜNİVERSİTESİ</t>
  </si>
  <si>
    <t>ÖĞRETİM ELEMANLARI DERS YÜKÜ FORMU</t>
  </si>
  <si>
    <t>Eğitim-Öğretim Yılı:</t>
  </si>
  <si>
    <t xml:space="preserve"> Ait Olduğu Dönem:</t>
  </si>
  <si>
    <t>1.Yarıyıl</t>
  </si>
  <si>
    <t>2.Yarıyıl</t>
  </si>
  <si>
    <t>Tatil Dönemi</t>
  </si>
  <si>
    <t>Yaz Okulu</t>
  </si>
  <si>
    <t>ADI SOYADI       :</t>
  </si>
  <si>
    <t>Kurum Sicil No:</t>
  </si>
  <si>
    <t>Akademik Ünvanı:</t>
  </si>
  <si>
    <t>Fakülte/Enst./ Y. Okul/Bölüm:</t>
  </si>
  <si>
    <t>Diş Hekimliği Fakültesi</t>
  </si>
  <si>
    <t xml:space="preserve"> İdari Görevi         :</t>
  </si>
  <si>
    <t>Haftalık zorunlu Ders Yükü:</t>
  </si>
  <si>
    <t>ÖĞRETİM ELEMANI TARAFINDAN HAFTALIK OLARAK OKUTULAN DERSLER VE YAPILAN/YAPTIRILAN DİĞER FALİYETLER</t>
  </si>
  <si>
    <t xml:space="preserve"> </t>
  </si>
  <si>
    <t>Programlandığı Günler ve Saatler</t>
  </si>
  <si>
    <t xml:space="preserve">Ara </t>
  </si>
  <si>
    <t>Haftalık</t>
  </si>
  <si>
    <t>Pazartesi</t>
  </si>
  <si>
    <t>Salı</t>
  </si>
  <si>
    <t>Çarşamba</t>
  </si>
  <si>
    <t>Perşembe</t>
  </si>
  <si>
    <t>Cuma</t>
  </si>
  <si>
    <t>Öğrenci</t>
  </si>
  <si>
    <t>Sınav</t>
  </si>
  <si>
    <t>Kodu</t>
  </si>
  <si>
    <t>Adı</t>
  </si>
  <si>
    <t>Grup No</t>
  </si>
  <si>
    <t>Saatı</t>
  </si>
  <si>
    <t>Sayısı</t>
  </si>
  <si>
    <t>sayısı</t>
  </si>
  <si>
    <t>Toplam</t>
  </si>
  <si>
    <t>2) Diğer Faliyetler</t>
  </si>
  <si>
    <t>Grup</t>
  </si>
  <si>
    <t>a)Labaratuvar Atölye, Uygulama ve Pratikler</t>
  </si>
  <si>
    <t>No</t>
  </si>
  <si>
    <t>b)Tez Öğrencilerinin Ders Saatleri</t>
  </si>
  <si>
    <t>Tez Öğrencileri:</t>
  </si>
  <si>
    <t>Adı Soyadı:</t>
  </si>
  <si>
    <t>Görevi:</t>
  </si>
  <si>
    <t>İmzası:</t>
  </si>
  <si>
    <t>Baş.Tar.</t>
  </si>
  <si>
    <t>Bit.Tar.</t>
  </si>
  <si>
    <t>Dersin</t>
  </si>
  <si>
    <t>1) Verilen Teorik Derslerin</t>
  </si>
  <si>
    <t>Genel Toplam</t>
  </si>
  <si>
    <t>Saat</t>
  </si>
  <si>
    <t>Doküman Kodu:EH.FR.01</t>
  </si>
  <si>
    <t>Yayın Tarihi:23/05/2022</t>
  </si>
  <si>
    <r>
      <rPr>
        <b/>
        <sz val="9"/>
        <rFont val="Times New Roman"/>
        <family val="1"/>
        <charset val="162"/>
      </rPr>
      <t>Sayfa No/Sayfa Sayısı:</t>
    </r>
    <r>
      <rPr>
        <sz val="9"/>
        <rFont val="Times New Roman"/>
        <family val="1"/>
        <charset val="162"/>
      </rPr>
      <t>1/1</t>
    </r>
  </si>
  <si>
    <t>Derlendiği Tarih:</t>
  </si>
  <si>
    <t>Revizyon No:1</t>
  </si>
  <si>
    <t>Revizyon Tarihi: 01.11.2022</t>
  </si>
  <si>
    <t>Onaylayan</t>
  </si>
  <si>
    <t>Düzenleyen</t>
  </si>
  <si>
    <t>Prof.Dr.Uğur AYDIN</t>
  </si>
  <si>
    <t>Anabilim Dalı Başkanı</t>
  </si>
  <si>
    <t>Dekan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</si>
</sst>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2"/>
      <name val="Arial Tur"/>
      <family val="2"/>
    </font>
    <font>
      <sz val="9"/>
      <name val="Arial Tur"/>
      <family val="2"/>
    </font>
    <font>
      <b/>
      <sz val="10"/>
      <name val="Arial Tur"/>
      <family val="2"/>
    </font>
    <font>
      <sz val="8"/>
      <name val="Arial Tur"/>
      <family val="2"/>
    </font>
    <font>
      <b/>
      <sz val="9"/>
      <name val="Arial Tur"/>
      <family val="2"/>
    </font>
    <font>
      <b/>
      <sz val="9"/>
      <name val="Arial Tur"/>
      <charset val="162"/>
    </font>
    <font>
      <b/>
      <sz val="9"/>
      <color indexed="81"/>
      <name val="Tahoma"/>
      <family val="2"/>
      <charset val="162"/>
    </font>
    <font>
      <sz val="9"/>
      <color indexed="81"/>
      <name val="Tahoma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b/>
      <sz val="11"/>
      <color theme="1"/>
      <name val="Calibri"/>
      <family val="2"/>
      <scheme val="minor"/>
    </font>
    <font>
      <b/>
      <sz val="8"/>
      <name val="Arial Tur"/>
      <family val="2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76">
    <xf numFmtId="0" fontId="0" fillId="0" borderId="0" xfId="0"/>
    <xf numFmtId="0" fontId="0" fillId="0" borderId="0" xfId="0" applyFill="1"/>
    <xf numFmtId="0" fontId="0" fillId="0" borderId="5" xfId="0" applyFill="1" applyBorder="1"/>
    <xf numFmtId="0" fontId="0" fillId="0" borderId="0" xfId="0" applyFill="1" applyBorder="1" applyAlignment="1">
      <alignment horizontal="right"/>
    </xf>
    <xf numFmtId="0" fontId="0" fillId="0" borderId="0" xfId="0" applyFill="1" applyBorder="1" applyProtection="1">
      <protection locked="0"/>
    </xf>
    <xf numFmtId="0" fontId="0" fillId="0" borderId="0" xfId="0" applyFill="1" applyBorder="1"/>
    <xf numFmtId="0" fontId="0" fillId="0" borderId="9" xfId="0" applyFill="1" applyBorder="1"/>
    <xf numFmtId="0" fontId="2" fillId="0" borderId="3" xfId="0" applyFont="1" applyFill="1" applyBorder="1"/>
    <xf numFmtId="0" fontId="2" fillId="0" borderId="2" xfId="0" applyFont="1" applyFill="1" applyBorder="1"/>
    <xf numFmtId="0" fontId="2" fillId="0" borderId="6" xfId="0" applyFont="1" applyFill="1" applyBorder="1"/>
    <xf numFmtId="0" fontId="2" fillId="0" borderId="12" xfId="0" applyFont="1" applyFill="1" applyBorder="1" applyProtection="1">
      <protection locked="0"/>
    </xf>
    <xf numFmtId="0" fontId="2" fillId="0" borderId="12" xfId="0" applyFont="1" applyFill="1" applyBorder="1" applyAlignment="1" applyProtection="1">
      <alignment horizontal="center"/>
      <protection locked="0"/>
    </xf>
    <xf numFmtId="0" fontId="2" fillId="0" borderId="12" xfId="0" applyNumberFormat="1" applyFont="1" applyFill="1" applyBorder="1" applyProtection="1">
      <protection locked="0"/>
    </xf>
    <xf numFmtId="20" fontId="2" fillId="0" borderId="12" xfId="0" applyNumberFormat="1" applyFont="1" applyFill="1" applyBorder="1" applyAlignment="1" applyProtection="1">
      <alignment horizontal="center"/>
      <protection locked="0"/>
    </xf>
    <xf numFmtId="20" fontId="0" fillId="0" borderId="0" xfId="0" applyNumberFormat="1"/>
    <xf numFmtId="0" fontId="2" fillId="0" borderId="11" xfId="0" applyFont="1" applyFill="1" applyBorder="1" applyAlignment="1" applyProtection="1">
      <alignment horizontal="center"/>
      <protection locked="0"/>
    </xf>
    <xf numFmtId="0" fontId="2" fillId="0" borderId="12" xfId="0" applyFont="1" applyFill="1" applyBorder="1" applyProtection="1"/>
    <xf numFmtId="14" fontId="2" fillId="0" borderId="12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Fill="1" applyBorder="1" applyAlignment="1" applyProtection="1">
      <alignment horizontal="center"/>
    </xf>
    <xf numFmtId="0" fontId="2" fillId="0" borderId="12" xfId="0" applyFont="1" applyFill="1" applyBorder="1" applyAlignment="1" applyProtection="1">
      <alignment horizontal="center" vertical="center"/>
    </xf>
    <xf numFmtId="20" fontId="2" fillId="0" borderId="12" xfId="0" applyNumberFormat="1" applyFont="1" applyFill="1" applyBorder="1" applyAlignment="1" applyProtection="1">
      <alignment horizontal="center"/>
    </xf>
    <xf numFmtId="20" fontId="0" fillId="0" borderId="12" xfId="0" applyNumberFormat="1" applyBorder="1" applyProtection="1"/>
    <xf numFmtId="0" fontId="0" fillId="0" borderId="12" xfId="0" applyBorder="1" applyProtection="1"/>
    <xf numFmtId="20" fontId="6" fillId="0" borderId="12" xfId="0" applyNumberFormat="1" applyFont="1" applyFill="1" applyBorder="1" applyAlignment="1" applyProtection="1">
      <alignment horizontal="left"/>
    </xf>
    <xf numFmtId="0" fontId="6" fillId="0" borderId="12" xfId="0" applyNumberFormat="1" applyFont="1" applyFill="1" applyBorder="1" applyAlignment="1" applyProtection="1">
      <alignment horizontal="left"/>
    </xf>
    <xf numFmtId="0" fontId="0" fillId="0" borderId="12" xfId="0" applyBorder="1" applyAlignment="1" applyProtection="1">
      <alignment horizontal="center" vertical="center"/>
    </xf>
    <xf numFmtId="20" fontId="2" fillId="0" borderId="12" xfId="0" applyNumberFormat="1" applyFont="1" applyFill="1" applyBorder="1" applyAlignment="1" applyProtection="1">
      <alignment horizontal="center" vertical="center"/>
      <protection locked="0"/>
    </xf>
    <xf numFmtId="20" fontId="0" fillId="0" borderId="12" xfId="0" applyNumberFormat="1" applyBorder="1" applyAlignment="1" applyProtection="1">
      <alignment horizontal="center" vertical="center"/>
    </xf>
    <xf numFmtId="0" fontId="0" fillId="0" borderId="12" xfId="0" applyBorder="1" applyAlignment="1" applyProtection="1">
      <alignment horizontal="center" vertical="center"/>
      <protection hidden="1"/>
    </xf>
    <xf numFmtId="20" fontId="2" fillId="0" borderId="12" xfId="0" applyNumberFormat="1" applyFont="1" applyFill="1" applyBorder="1" applyAlignment="1">
      <alignment horizontal="right"/>
    </xf>
    <xf numFmtId="0" fontId="2" fillId="0" borderId="12" xfId="0" applyFont="1" applyFill="1" applyBorder="1" applyAlignment="1" applyProtection="1">
      <alignment horizontal="center" vertical="center"/>
      <protection locked="0"/>
    </xf>
    <xf numFmtId="20" fontId="2" fillId="0" borderId="12" xfId="0" applyNumberFormat="1" applyFont="1" applyFill="1" applyBorder="1" applyAlignment="1" applyProtection="1">
      <alignment horizontal="center" vertical="center"/>
    </xf>
    <xf numFmtId="0" fontId="2" fillId="0" borderId="12" xfId="0" applyFont="1" applyFill="1" applyBorder="1" applyAlignment="1">
      <alignment horizontal="center"/>
    </xf>
    <xf numFmtId="0" fontId="0" fillId="0" borderId="2" xfId="0" applyFill="1" applyBorder="1" applyAlignment="1" applyProtection="1">
      <alignment horizontal="center"/>
      <protection locked="0"/>
    </xf>
    <xf numFmtId="0" fontId="9" fillId="0" borderId="2" xfId="0" applyFont="1" applyFill="1" applyBorder="1" applyAlignment="1">
      <alignment horizontal="right"/>
    </xf>
    <xf numFmtId="0" fontId="12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right"/>
    </xf>
    <xf numFmtId="0" fontId="9" fillId="0" borderId="0" xfId="0" applyFont="1" applyFill="1" applyBorder="1" applyAlignment="1">
      <alignment horizontal="right"/>
    </xf>
    <xf numFmtId="0" fontId="9" fillId="0" borderId="9" xfId="0" applyFont="1" applyFill="1" applyBorder="1" applyAlignment="1">
      <alignment horizontal="right"/>
    </xf>
    <xf numFmtId="0" fontId="5" fillId="0" borderId="3" xfId="0" applyFont="1" applyFill="1" applyBorder="1" applyAlignment="1" applyProtection="1">
      <alignment horizontal="center"/>
    </xf>
    <xf numFmtId="0" fontId="5" fillId="0" borderId="12" xfId="0" applyFont="1" applyFill="1" applyBorder="1" applyAlignment="1" applyProtection="1">
      <alignment horizontal="center"/>
    </xf>
    <xf numFmtId="0" fontId="5" fillId="0" borderId="12" xfId="0" applyFont="1" applyFill="1" applyBorder="1" applyAlignment="1" applyProtection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3" fillId="0" borderId="2" xfId="0" applyFont="1" applyFill="1" applyBorder="1" applyAlignment="1" applyProtection="1">
      <alignment horizontal="center" vertical="center"/>
    </xf>
    <xf numFmtId="0" fontId="13" fillId="0" borderId="3" xfId="0" applyFont="1" applyFill="1" applyBorder="1" applyAlignment="1" applyProtection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/>
    </xf>
    <xf numFmtId="0" fontId="6" fillId="0" borderId="2" xfId="0" applyFont="1" applyFill="1" applyBorder="1"/>
    <xf numFmtId="0" fontId="2" fillId="0" borderId="6" xfId="0" applyFont="1" applyFill="1" applyBorder="1" applyAlignment="1">
      <alignment wrapText="1"/>
    </xf>
    <xf numFmtId="0" fontId="5" fillId="0" borderId="13" xfId="0" applyFont="1" applyFill="1" applyBorder="1" applyAlignment="1">
      <alignment horizontal="center" vertical="center" wrapText="1"/>
    </xf>
    <xf numFmtId="0" fontId="6" fillId="0" borderId="3" xfId="0" applyFont="1" applyFill="1" applyBorder="1"/>
    <xf numFmtId="0" fontId="6" fillId="0" borderId="12" xfId="0" applyFont="1" applyFill="1" applyBorder="1"/>
    <xf numFmtId="0" fontId="5" fillId="0" borderId="11" xfId="0" applyFont="1" applyFill="1" applyBorder="1" applyAlignment="1">
      <alignment horizontal="center"/>
    </xf>
    <xf numFmtId="0" fontId="13" fillId="0" borderId="4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/>
    </xf>
    <xf numFmtId="0" fontId="5" fillId="0" borderId="11" xfId="0" applyFont="1" applyFill="1" applyBorder="1" applyAlignment="1" applyProtection="1">
      <alignment horizontal="center"/>
      <protection locked="0"/>
    </xf>
    <xf numFmtId="0" fontId="6" fillId="0" borderId="6" xfId="0" applyFont="1" applyFill="1" applyBorder="1" applyProtection="1"/>
    <xf numFmtId="0" fontId="0" fillId="0" borderId="18" xfId="0" applyFill="1" applyBorder="1"/>
    <xf numFmtId="0" fontId="0" fillId="0" borderId="22" xfId="0" applyFill="1" applyBorder="1"/>
    <xf numFmtId="0" fontId="0" fillId="0" borderId="23" xfId="0" applyFill="1" applyBorder="1"/>
    <xf numFmtId="0" fontId="2" fillId="0" borderId="20" xfId="0" applyFont="1" applyFill="1" applyBorder="1" applyProtection="1">
      <protection locked="0"/>
    </xf>
    <xf numFmtId="0" fontId="6" fillId="0" borderId="21" xfId="0" applyFont="1" applyFill="1" applyBorder="1"/>
    <xf numFmtId="0" fontId="6" fillId="0" borderId="20" xfId="0" applyFont="1" applyFill="1" applyBorder="1"/>
    <xf numFmtId="0" fontId="2" fillId="0" borderId="20" xfId="0" applyFont="1" applyFill="1" applyBorder="1" applyAlignment="1" applyProtection="1">
      <alignment horizontal="left"/>
      <protection locked="0"/>
    </xf>
    <xf numFmtId="0" fontId="2" fillId="0" borderId="20" xfId="0" applyFont="1" applyFill="1" applyBorder="1" applyAlignment="1" applyProtection="1">
      <alignment horizontal="center"/>
      <protection locked="0"/>
    </xf>
    <xf numFmtId="0" fontId="6" fillId="0" borderId="22" xfId="0" applyFont="1" applyFill="1" applyBorder="1" applyProtection="1"/>
    <xf numFmtId="0" fontId="2" fillId="0" borderId="20" xfId="0" applyFont="1" applyFill="1" applyBorder="1" applyProtection="1"/>
    <xf numFmtId="0" fontId="3" fillId="0" borderId="18" xfId="0" applyFont="1" applyFill="1" applyBorder="1" applyProtection="1"/>
    <xf numFmtId="0" fontId="0" fillId="0" borderId="26" xfId="0" applyFill="1" applyBorder="1"/>
    <xf numFmtId="0" fontId="0" fillId="0" borderId="27" xfId="0" applyFill="1" applyBorder="1"/>
    <xf numFmtId="0" fontId="0" fillId="0" borderId="28" xfId="0" applyFill="1" applyBorder="1" applyAlignment="1" applyProtection="1">
      <alignment horizontal="left"/>
      <protection locked="0"/>
    </xf>
    <xf numFmtId="0" fontId="0" fillId="0" borderId="29" xfId="0" applyFill="1" applyBorder="1" applyAlignment="1" applyProtection="1">
      <alignment horizontal="left"/>
      <protection locked="0"/>
    </xf>
    <xf numFmtId="0" fontId="0" fillId="0" borderId="26" xfId="0" applyFill="1" applyBorder="1" applyProtection="1">
      <protection locked="0"/>
    </xf>
    <xf numFmtId="0" fontId="0" fillId="0" borderId="26" xfId="0" applyFill="1" applyBorder="1" applyAlignment="1" applyProtection="1">
      <alignment horizontal="right"/>
      <protection locked="0"/>
    </xf>
    <xf numFmtId="0" fontId="0" fillId="0" borderId="2" xfId="0" applyFill="1" applyBorder="1" applyAlignment="1" applyProtection="1">
      <protection locked="0"/>
    </xf>
    <xf numFmtId="0" fontId="9" fillId="0" borderId="0" xfId="0" applyFont="1" applyFill="1" applyBorder="1" applyAlignment="1"/>
    <xf numFmtId="0" fontId="9" fillId="0" borderId="9" xfId="0" applyFont="1" applyFill="1" applyBorder="1" applyAlignment="1"/>
    <xf numFmtId="0" fontId="5" fillId="0" borderId="5" xfId="0" applyFont="1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6" fillId="0" borderId="12" xfId="0" applyFont="1" applyFill="1" applyBorder="1" applyAlignment="1" applyProtection="1">
      <alignment horizontal="center"/>
    </xf>
    <xf numFmtId="0" fontId="2" fillId="0" borderId="12" xfId="0" applyNumberFormat="1" applyFont="1" applyFill="1" applyBorder="1" applyAlignment="1" applyProtection="1">
      <alignment horizontal="center" vertical="center"/>
      <protection locked="0"/>
    </xf>
    <xf numFmtId="0" fontId="12" fillId="0" borderId="35" xfId="0" applyFont="1" applyFill="1" applyBorder="1" applyAlignment="1">
      <alignment horizontal="center"/>
    </xf>
    <xf numFmtId="0" fontId="9" fillId="0" borderId="38" xfId="0" applyFont="1" applyFill="1" applyBorder="1" applyAlignment="1">
      <alignment horizontal="center"/>
    </xf>
    <xf numFmtId="0" fontId="5" fillId="0" borderId="39" xfId="0" applyFont="1" applyFill="1" applyBorder="1" applyAlignment="1">
      <alignment horizontal="center"/>
    </xf>
    <xf numFmtId="0" fontId="12" fillId="0" borderId="40" xfId="0" applyFont="1" applyFill="1" applyBorder="1" applyAlignment="1">
      <alignment horizontal="center"/>
    </xf>
    <xf numFmtId="0" fontId="2" fillId="0" borderId="41" xfId="0" applyFont="1" applyFill="1" applyBorder="1" applyAlignment="1" applyProtection="1">
      <alignment horizontal="center"/>
      <protection locked="0"/>
    </xf>
    <xf numFmtId="0" fontId="2" fillId="0" borderId="41" xfId="0" applyFont="1" applyFill="1" applyBorder="1" applyAlignment="1" applyProtection="1">
      <alignment horizontal="center" vertical="center"/>
      <protection locked="0"/>
    </xf>
    <xf numFmtId="0" fontId="12" fillId="0" borderId="38" xfId="0" applyFont="1" applyFill="1" applyBorder="1" applyAlignment="1" applyProtection="1">
      <alignment horizontal="center"/>
      <protection locked="0"/>
    </xf>
    <xf numFmtId="0" fontId="0" fillId="0" borderId="41" xfId="0" applyFill="1" applyBorder="1" applyAlignment="1" applyProtection="1">
      <alignment horizontal="center"/>
      <protection locked="0"/>
    </xf>
    <xf numFmtId="0" fontId="4" fillId="0" borderId="41" xfId="0" applyFont="1" applyFill="1" applyBorder="1" applyAlignment="1" applyProtection="1">
      <alignment horizontal="center"/>
      <protection locked="0"/>
    </xf>
    <xf numFmtId="0" fontId="0" fillId="0" borderId="41" xfId="0" applyBorder="1"/>
    <xf numFmtId="0" fontId="2" fillId="0" borderId="12" xfId="0" applyNumberFormat="1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Protection="1"/>
    <xf numFmtId="0" fontId="1" fillId="0" borderId="15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42" xfId="0" applyFont="1" applyFill="1" applyBorder="1" applyAlignment="1">
      <alignment horizontal="center"/>
    </xf>
    <xf numFmtId="0" fontId="1" fillId="0" borderId="26" xfId="0" applyFont="1" applyFill="1" applyBorder="1" applyAlignment="1">
      <alignment horizontal="center"/>
    </xf>
    <xf numFmtId="0" fontId="1" fillId="0" borderId="27" xfId="0" applyFont="1" applyFill="1" applyBorder="1" applyAlignment="1">
      <alignment horizontal="center"/>
    </xf>
    <xf numFmtId="0" fontId="10" fillId="0" borderId="31" xfId="0" applyFont="1" applyBorder="1" applyAlignment="1">
      <alignment horizontal="left"/>
    </xf>
    <xf numFmtId="0" fontId="11" fillId="0" borderId="32" xfId="0" applyFont="1" applyBorder="1" applyAlignment="1">
      <alignment horizontal="center"/>
    </xf>
    <xf numFmtId="0" fontId="11" fillId="0" borderId="33" xfId="0" applyFont="1" applyBorder="1" applyAlignment="1">
      <alignment horizontal="center"/>
    </xf>
    <xf numFmtId="0" fontId="11" fillId="0" borderId="34" xfId="0" applyFont="1" applyBorder="1" applyAlignment="1">
      <alignment horizontal="center"/>
    </xf>
    <xf numFmtId="0" fontId="10" fillId="0" borderId="30" xfId="0" applyFont="1" applyBorder="1" applyAlignment="1">
      <alignment horizontal="left"/>
    </xf>
    <xf numFmtId="0" fontId="2" fillId="0" borderId="2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12" fillId="0" borderId="4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0" fillId="0" borderId="2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5" xfId="0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36" xfId="0" applyFill="1" applyBorder="1" applyAlignment="1">
      <alignment horizontal="center"/>
    </xf>
    <xf numFmtId="0" fontId="0" fillId="0" borderId="5" xfId="0" applyFill="1" applyBorder="1" applyAlignment="1" applyProtection="1">
      <alignment horizontal="left"/>
      <protection locked="0"/>
    </xf>
    <xf numFmtId="0" fontId="0" fillId="0" borderId="0" xfId="0" applyFill="1" applyBorder="1" applyAlignment="1" applyProtection="1">
      <alignment horizontal="left"/>
      <protection locked="0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2" fillId="0" borderId="12" xfId="0" applyNumberFormat="1" applyFont="1" applyFill="1" applyBorder="1" applyAlignment="1" applyProtection="1">
      <alignment horizontal="center" vertical="center"/>
    </xf>
    <xf numFmtId="0" fontId="0" fillId="0" borderId="9" xfId="0" applyFill="1" applyBorder="1" applyAlignment="1" applyProtection="1">
      <alignment horizontal="left"/>
      <protection locked="0"/>
    </xf>
    <xf numFmtId="0" fontId="5" fillId="0" borderId="6" xfId="0" applyFont="1" applyFill="1" applyBorder="1" applyAlignment="1" applyProtection="1">
      <alignment horizontal="center" vertical="center"/>
    </xf>
    <xf numFmtId="0" fontId="5" fillId="0" borderId="10" xfId="0" applyFont="1" applyFill="1" applyBorder="1" applyAlignment="1" applyProtection="1">
      <alignment horizontal="center" vertical="center"/>
    </xf>
    <xf numFmtId="0" fontId="0" fillId="0" borderId="21" xfId="0" applyFill="1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  <xf numFmtId="0" fontId="5" fillId="0" borderId="12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0" fillId="0" borderId="21" xfId="0" applyFill="1" applyBorder="1" applyAlignment="1" applyProtection="1">
      <alignment horizontal="left"/>
      <protection locked="0"/>
    </xf>
    <xf numFmtId="0" fontId="0" fillId="0" borderId="3" xfId="0" applyFill="1" applyBorder="1" applyAlignment="1" applyProtection="1">
      <alignment horizontal="left"/>
      <protection locked="0"/>
    </xf>
    <xf numFmtId="0" fontId="5" fillId="0" borderId="0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center"/>
    </xf>
    <xf numFmtId="0" fontId="5" fillId="0" borderId="36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9" fillId="0" borderId="26" xfId="0" applyFont="1" applyFill="1" applyBorder="1" applyAlignment="1" applyProtection="1">
      <alignment horizontal="center"/>
    </xf>
    <xf numFmtId="0" fontId="9" fillId="0" borderId="0" xfId="0" applyFont="1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center"/>
      <protection locked="0"/>
    </xf>
    <xf numFmtId="0" fontId="9" fillId="0" borderId="0" xfId="0" applyFont="1" applyFill="1" applyBorder="1" applyAlignment="1" applyProtection="1">
      <alignment horizontal="right"/>
    </xf>
    <xf numFmtId="0" fontId="3" fillId="0" borderId="5" xfId="0" applyFont="1" applyFill="1" applyBorder="1" applyAlignment="1" applyProtection="1">
      <alignment horizontal="center"/>
    </xf>
    <xf numFmtId="0" fontId="3" fillId="0" borderId="36" xfId="0" applyFont="1" applyFill="1" applyBorder="1" applyAlignment="1" applyProtection="1">
      <alignment horizontal="center"/>
    </xf>
    <xf numFmtId="0" fontId="0" fillId="0" borderId="19" xfId="0" applyFill="1" applyBorder="1" applyAlignment="1" applyProtection="1">
      <alignment horizontal="center"/>
      <protection locked="0"/>
    </xf>
    <xf numFmtId="0" fontId="6" fillId="0" borderId="12" xfId="0" applyFont="1" applyFill="1" applyBorder="1" applyAlignment="1" applyProtection="1">
      <alignment horizontal="center"/>
    </xf>
    <xf numFmtId="0" fontId="2" fillId="0" borderId="12" xfId="0" applyNumberFormat="1" applyFont="1" applyFill="1" applyBorder="1" applyAlignment="1" applyProtection="1">
      <alignment horizontal="center"/>
    </xf>
    <xf numFmtId="0" fontId="0" fillId="0" borderId="19" xfId="0" applyFill="1" applyBorder="1" applyAlignment="1" applyProtection="1">
      <alignment horizontal="left"/>
      <protection locked="0"/>
    </xf>
    <xf numFmtId="0" fontId="0" fillId="0" borderId="9" xfId="0" applyFill="1" applyBorder="1" applyAlignment="1">
      <alignment horizontal="center"/>
    </xf>
    <xf numFmtId="0" fontId="0" fillId="0" borderId="37" xfId="0" applyFill="1" applyBorder="1" applyAlignment="1">
      <alignment horizontal="center"/>
    </xf>
    <xf numFmtId="0" fontId="3" fillId="0" borderId="2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/>
    </xf>
    <xf numFmtId="0" fontId="2" fillId="0" borderId="2" xfId="0" applyNumberFormat="1" applyFont="1" applyFill="1" applyBorder="1" applyAlignment="1" applyProtection="1">
      <alignment horizontal="center"/>
    </xf>
    <xf numFmtId="0" fontId="2" fillId="0" borderId="3" xfId="0" applyNumberFormat="1" applyFont="1" applyFill="1" applyBorder="1" applyAlignment="1" applyProtection="1">
      <alignment horizontal="center"/>
    </xf>
    <xf numFmtId="0" fontId="6" fillId="0" borderId="21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95250</xdr:colOff>
          <xdr:row>3</xdr:row>
          <xdr:rowOff>38100</xdr:rowOff>
        </xdr:from>
        <xdr:to>
          <xdr:col>21</xdr:col>
          <xdr:colOff>342900</xdr:colOff>
          <xdr:row>3</xdr:row>
          <xdr:rowOff>171450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76200</xdr:colOff>
          <xdr:row>3</xdr:row>
          <xdr:rowOff>38100</xdr:rowOff>
        </xdr:from>
        <xdr:to>
          <xdr:col>30</xdr:col>
          <xdr:colOff>0</xdr:colOff>
          <xdr:row>3</xdr:row>
          <xdr:rowOff>171450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47625</xdr:colOff>
          <xdr:row>3</xdr:row>
          <xdr:rowOff>19050</xdr:rowOff>
        </xdr:from>
        <xdr:to>
          <xdr:col>39</xdr:col>
          <xdr:colOff>266700</xdr:colOff>
          <xdr:row>3</xdr:row>
          <xdr:rowOff>180975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76200</xdr:colOff>
          <xdr:row>3</xdr:row>
          <xdr:rowOff>28575</xdr:rowOff>
        </xdr:from>
        <xdr:to>
          <xdr:col>47</xdr:col>
          <xdr:colOff>323850</xdr:colOff>
          <xdr:row>3</xdr:row>
          <xdr:rowOff>161925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ayfa1"/>
  <dimension ref="A1:BB69"/>
  <sheetViews>
    <sheetView tabSelected="1" topLeftCell="A10" zoomScaleNormal="100" zoomScalePageLayoutView="70" workbookViewId="0">
      <selection activeCell="BF34" sqref="BF34"/>
    </sheetView>
  </sheetViews>
  <sheetFormatPr defaultRowHeight="15" x14ac:dyDescent="0.25"/>
  <cols>
    <col min="1" max="1" width="10.5703125" customWidth="1"/>
    <col min="2" max="2" width="35.140625" customWidth="1"/>
    <col min="4" max="4" width="12.5703125" hidden="1" customWidth="1"/>
    <col min="5" max="5" width="13" hidden="1" customWidth="1"/>
    <col min="7" max="8" width="5.7109375" customWidth="1"/>
    <col min="9" max="9" width="5.5703125" hidden="1" customWidth="1"/>
    <col min="10" max="10" width="2" hidden="1" customWidth="1"/>
    <col min="11" max="11" width="3" hidden="1" customWidth="1"/>
    <col min="12" max="13" width="4" hidden="1" customWidth="1"/>
    <col min="14" max="14" width="4.85546875" customWidth="1"/>
    <col min="15" max="16" width="5.7109375" customWidth="1"/>
    <col min="17" max="17" width="5.5703125" hidden="1" customWidth="1"/>
    <col min="18" max="18" width="2" hidden="1" customWidth="1"/>
    <col min="19" max="19" width="2.85546875" hidden="1" customWidth="1"/>
    <col min="20" max="20" width="3.7109375" hidden="1" customWidth="1"/>
    <col min="21" max="21" width="3.85546875" hidden="1" customWidth="1"/>
    <col min="22" max="22" width="6.5703125" bestFit="1" customWidth="1"/>
    <col min="23" max="24" width="5.7109375" customWidth="1"/>
    <col min="25" max="25" width="5.5703125" hidden="1" customWidth="1"/>
    <col min="26" max="28" width="2" hidden="1" customWidth="1"/>
    <col min="29" max="29" width="4.42578125" hidden="1" customWidth="1"/>
    <col min="30" max="30" width="4.85546875" customWidth="1"/>
    <col min="31" max="32" width="5.7109375" customWidth="1"/>
    <col min="33" max="33" width="5.5703125" hidden="1" customWidth="1"/>
    <col min="34" max="36" width="2" hidden="1" customWidth="1"/>
    <col min="37" max="37" width="5.140625" hidden="1" customWidth="1"/>
    <col min="38" max="38" width="4.85546875" customWidth="1"/>
    <col min="39" max="40" width="5.7109375" customWidth="1"/>
    <col min="41" max="41" width="5.5703125" hidden="1" customWidth="1"/>
    <col min="42" max="42" width="2" hidden="1" customWidth="1"/>
    <col min="43" max="43" width="3" hidden="1" customWidth="1"/>
    <col min="44" max="44" width="2" hidden="1" customWidth="1"/>
    <col min="45" max="45" width="3" hidden="1" customWidth="1"/>
    <col min="46" max="46" width="4.85546875" customWidth="1"/>
    <col min="48" max="48" width="9.140625" customWidth="1"/>
    <col min="49" max="50" width="0" hidden="1" customWidth="1"/>
    <col min="51" max="51" width="6.5703125" hidden="1" customWidth="1"/>
    <col min="52" max="52" width="9" hidden="1" customWidth="1"/>
    <col min="53" max="53" width="7.7109375" hidden="1" customWidth="1"/>
    <col min="54" max="54" width="12.7109375" hidden="1" customWidth="1"/>
  </cols>
  <sheetData>
    <row r="1" spans="1:51" ht="15.75" x14ac:dyDescent="0.25">
      <c r="A1" s="101" t="s">
        <v>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  <c r="AC1" s="102"/>
      <c r="AD1" s="102"/>
      <c r="AE1" s="102"/>
      <c r="AF1" s="102"/>
      <c r="AG1" s="102"/>
      <c r="AH1" s="102"/>
      <c r="AI1" s="102"/>
      <c r="AJ1" s="102"/>
      <c r="AK1" s="102"/>
      <c r="AL1" s="102"/>
      <c r="AM1" s="102"/>
      <c r="AN1" s="102"/>
      <c r="AO1" s="102"/>
      <c r="AP1" s="102"/>
      <c r="AQ1" s="102"/>
      <c r="AR1" s="102"/>
      <c r="AS1" s="102"/>
      <c r="AT1" s="102"/>
      <c r="AU1" s="102"/>
      <c r="AV1" s="103"/>
    </row>
    <row r="2" spans="1:51" ht="16.5" thickBot="1" x14ac:dyDescent="0.3">
      <c r="A2" s="104" t="s">
        <v>1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105"/>
      <c r="AI2" s="105"/>
      <c r="AJ2" s="105"/>
      <c r="AK2" s="105"/>
      <c r="AL2" s="105"/>
      <c r="AM2" s="105"/>
      <c r="AN2" s="105"/>
      <c r="AO2" s="105"/>
      <c r="AP2" s="105"/>
      <c r="AQ2" s="105"/>
      <c r="AR2" s="105"/>
      <c r="AS2" s="105"/>
      <c r="AT2" s="105"/>
      <c r="AU2" s="105"/>
      <c r="AV2" s="106"/>
    </row>
    <row r="3" spans="1:51" x14ac:dyDescent="0.25">
      <c r="A3" s="111" t="s">
        <v>49</v>
      </c>
      <c r="B3" s="107"/>
      <c r="C3" s="107"/>
      <c r="D3" s="107"/>
      <c r="E3" s="107"/>
      <c r="F3" s="107" t="s">
        <v>50</v>
      </c>
      <c r="G3" s="107"/>
      <c r="H3" s="107"/>
      <c r="I3" s="107"/>
      <c r="J3" s="107"/>
      <c r="K3" s="107"/>
      <c r="L3" s="107"/>
      <c r="M3" s="107"/>
      <c r="N3" s="107"/>
      <c r="O3" s="107" t="s">
        <v>54</v>
      </c>
      <c r="P3" s="107"/>
      <c r="Q3" s="107"/>
      <c r="R3" s="107"/>
      <c r="S3" s="107"/>
      <c r="T3" s="107"/>
      <c r="U3" s="107"/>
      <c r="V3" s="107"/>
      <c r="W3" s="107"/>
      <c r="X3" s="107" t="s">
        <v>53</v>
      </c>
      <c r="Y3" s="107"/>
      <c r="Z3" s="107"/>
      <c r="AA3" s="107"/>
      <c r="AB3" s="107"/>
      <c r="AC3" s="107"/>
      <c r="AD3" s="107"/>
      <c r="AE3" s="107"/>
      <c r="AF3" s="108" t="s">
        <v>51</v>
      </c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10"/>
    </row>
    <row r="4" spans="1:51" x14ac:dyDescent="0.25">
      <c r="A4" s="85"/>
      <c r="B4" s="34" t="s">
        <v>2</v>
      </c>
      <c r="C4" s="81"/>
      <c r="D4" s="81"/>
      <c r="E4" s="81"/>
      <c r="F4" s="33"/>
      <c r="G4" s="35"/>
      <c r="H4" s="35" t="s">
        <v>3</v>
      </c>
      <c r="I4" s="35"/>
      <c r="J4" s="35"/>
      <c r="K4" s="35"/>
      <c r="L4" s="35"/>
      <c r="M4" s="35"/>
      <c r="N4" s="35"/>
      <c r="O4" s="35"/>
      <c r="P4" s="36" t="s">
        <v>4</v>
      </c>
      <c r="Q4" s="36"/>
      <c r="R4" s="36"/>
      <c r="S4" s="36"/>
      <c r="T4" s="36"/>
      <c r="U4" s="36"/>
      <c r="V4" s="36"/>
      <c r="W4" s="35"/>
      <c r="X4" s="36" t="s">
        <v>5</v>
      </c>
      <c r="Y4" s="36"/>
      <c r="Z4" s="36"/>
      <c r="AA4" s="36"/>
      <c r="AB4" s="36"/>
      <c r="AC4" s="36"/>
      <c r="AD4" s="36"/>
      <c r="AE4" s="35"/>
      <c r="AF4" s="36" t="s">
        <v>6</v>
      </c>
      <c r="AG4" s="36"/>
      <c r="AH4" s="36"/>
      <c r="AI4" s="36"/>
      <c r="AJ4" s="36"/>
      <c r="AK4" s="36"/>
      <c r="AL4" s="36"/>
      <c r="AM4" s="35"/>
      <c r="AN4" s="35"/>
      <c r="AO4" s="37"/>
      <c r="AP4" s="37"/>
      <c r="AQ4" s="37"/>
      <c r="AR4" s="37"/>
      <c r="AS4" s="37"/>
      <c r="AT4" s="37"/>
      <c r="AU4" s="36" t="s">
        <v>7</v>
      </c>
      <c r="AV4" s="89"/>
    </row>
    <row r="5" spans="1:51" x14ac:dyDescent="0.25">
      <c r="A5" s="119"/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1"/>
    </row>
    <row r="6" spans="1:51" x14ac:dyDescent="0.25">
      <c r="A6" s="65"/>
      <c r="B6" s="38" t="s">
        <v>8</v>
      </c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2" t="s">
        <v>9</v>
      </c>
      <c r="P6" s="122"/>
      <c r="Q6" s="122"/>
      <c r="R6" s="122"/>
      <c r="S6" s="122"/>
      <c r="T6" s="122"/>
      <c r="U6" s="122"/>
      <c r="V6" s="122"/>
      <c r="W6" s="122"/>
      <c r="X6" s="122"/>
      <c r="Y6" s="2"/>
      <c r="Z6" s="2"/>
      <c r="AA6" s="2"/>
      <c r="AB6" s="2"/>
      <c r="AC6" s="2"/>
      <c r="AD6" s="123"/>
      <c r="AE6" s="123"/>
      <c r="AF6" s="123"/>
      <c r="AG6" s="123"/>
      <c r="AH6" s="123"/>
      <c r="AI6" s="123"/>
      <c r="AJ6" s="123"/>
      <c r="AK6" s="123"/>
      <c r="AL6" s="123"/>
      <c r="AM6" s="123"/>
      <c r="AN6" s="123"/>
      <c r="AO6" s="123"/>
      <c r="AP6" s="123"/>
      <c r="AQ6" s="123"/>
      <c r="AR6" s="123"/>
      <c r="AS6" s="123"/>
      <c r="AT6" s="123"/>
      <c r="AU6" s="123"/>
      <c r="AV6" s="124"/>
    </row>
    <row r="7" spans="1:51" x14ac:dyDescent="0.25">
      <c r="A7" s="64"/>
      <c r="B7" s="39" t="s">
        <v>10</v>
      </c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6"/>
      <c r="O7" s="82" t="s">
        <v>11</v>
      </c>
      <c r="P7" s="82"/>
      <c r="Q7" s="82"/>
      <c r="R7" s="82"/>
      <c r="S7" s="82"/>
      <c r="T7" s="82"/>
      <c r="U7" s="82"/>
      <c r="V7" s="82"/>
      <c r="W7" s="82"/>
      <c r="X7" s="82"/>
      <c r="Y7" s="5"/>
      <c r="Z7" s="5"/>
      <c r="AA7" s="5"/>
      <c r="AB7" s="5"/>
      <c r="AC7" s="5"/>
      <c r="AD7" s="126" t="s">
        <v>12</v>
      </c>
      <c r="AE7" s="126"/>
      <c r="AF7" s="126"/>
      <c r="AG7" s="126"/>
      <c r="AH7" s="126"/>
      <c r="AI7" s="126"/>
      <c r="AJ7" s="126"/>
      <c r="AK7" s="126"/>
      <c r="AL7" s="126"/>
      <c r="AM7" s="126"/>
      <c r="AN7" s="126"/>
      <c r="AO7" s="126"/>
      <c r="AP7" s="126"/>
      <c r="AQ7" s="126"/>
      <c r="AR7" s="126"/>
      <c r="AS7" s="126"/>
      <c r="AT7" s="126"/>
      <c r="AU7" s="126"/>
      <c r="AV7" s="159"/>
    </row>
    <row r="8" spans="1:51" x14ac:dyDescent="0.25">
      <c r="A8" s="66"/>
      <c r="B8" s="40" t="s">
        <v>13</v>
      </c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83" t="s">
        <v>14</v>
      </c>
      <c r="P8" s="83"/>
      <c r="Q8" s="83"/>
      <c r="R8" s="83"/>
      <c r="S8" s="83"/>
      <c r="T8" s="83"/>
      <c r="U8" s="83"/>
      <c r="V8" s="83"/>
      <c r="W8" s="83"/>
      <c r="X8" s="83"/>
      <c r="Y8" s="6"/>
      <c r="Z8" s="6"/>
      <c r="AA8" s="6"/>
      <c r="AB8" s="6"/>
      <c r="AC8" s="6"/>
      <c r="AD8" s="160"/>
      <c r="AE8" s="160"/>
      <c r="AF8" s="160"/>
      <c r="AG8" s="160"/>
      <c r="AH8" s="160"/>
      <c r="AI8" s="160"/>
      <c r="AJ8" s="160"/>
      <c r="AK8" s="160"/>
      <c r="AL8" s="160"/>
      <c r="AM8" s="160"/>
      <c r="AN8" s="160"/>
      <c r="AO8" s="160"/>
      <c r="AP8" s="160"/>
      <c r="AQ8" s="160"/>
      <c r="AR8" s="160"/>
      <c r="AS8" s="160"/>
      <c r="AT8" s="160"/>
      <c r="AU8" s="160"/>
      <c r="AV8" s="161"/>
    </row>
    <row r="9" spans="1:51" x14ac:dyDescent="0.25">
      <c r="A9" s="162" t="s">
        <v>15</v>
      </c>
      <c r="B9" s="163"/>
      <c r="C9" s="163"/>
      <c r="D9" s="163"/>
      <c r="E9" s="163"/>
      <c r="F9" s="163"/>
      <c r="G9" s="163"/>
      <c r="H9" s="163"/>
      <c r="I9" s="163"/>
      <c r="J9" s="163"/>
      <c r="K9" s="163"/>
      <c r="L9" s="163"/>
      <c r="M9" s="163"/>
      <c r="N9" s="163"/>
      <c r="O9" s="163"/>
      <c r="P9" s="163"/>
      <c r="Q9" s="163"/>
      <c r="R9" s="163"/>
      <c r="S9" s="163"/>
      <c r="T9" s="163"/>
      <c r="U9" s="163"/>
      <c r="V9" s="163"/>
      <c r="W9" s="163"/>
      <c r="X9" s="163"/>
      <c r="Y9" s="163"/>
      <c r="Z9" s="163"/>
      <c r="AA9" s="163"/>
      <c r="AB9" s="163"/>
      <c r="AC9" s="163"/>
      <c r="AD9" s="163"/>
      <c r="AE9" s="163"/>
      <c r="AF9" s="163"/>
      <c r="AG9" s="163"/>
      <c r="AH9" s="163"/>
      <c r="AI9" s="163"/>
      <c r="AJ9" s="163"/>
      <c r="AK9" s="163"/>
      <c r="AL9" s="163"/>
      <c r="AM9" s="163"/>
      <c r="AN9" s="163"/>
      <c r="AO9" s="163"/>
      <c r="AP9" s="163"/>
      <c r="AQ9" s="163"/>
      <c r="AR9" s="163"/>
      <c r="AS9" s="163"/>
      <c r="AT9" s="163"/>
      <c r="AU9" s="163"/>
      <c r="AV9" s="164"/>
    </row>
    <row r="10" spans="1:51" x14ac:dyDescent="0.25">
      <c r="A10" s="165"/>
      <c r="B10" s="166"/>
      <c r="C10" s="166"/>
      <c r="D10" s="166"/>
      <c r="E10" s="166"/>
      <c r="F10" s="166"/>
      <c r="G10" s="166"/>
      <c r="H10" s="166"/>
      <c r="I10" s="166"/>
      <c r="J10" s="166"/>
      <c r="K10" s="166"/>
      <c r="L10" s="166"/>
      <c r="M10" s="166"/>
      <c r="N10" s="166"/>
      <c r="O10" s="166"/>
      <c r="P10" s="166"/>
      <c r="Q10" s="166"/>
      <c r="R10" s="166"/>
      <c r="S10" s="166"/>
      <c r="T10" s="166"/>
      <c r="U10" s="166"/>
      <c r="V10" s="166"/>
      <c r="W10" s="166"/>
      <c r="X10" s="166"/>
      <c r="Y10" s="166"/>
      <c r="Z10" s="166"/>
      <c r="AA10" s="166"/>
      <c r="AB10" s="166"/>
      <c r="AC10" s="166"/>
      <c r="AD10" s="166"/>
      <c r="AE10" s="166"/>
      <c r="AF10" s="166"/>
      <c r="AG10" s="166"/>
      <c r="AH10" s="166"/>
      <c r="AI10" s="166"/>
      <c r="AJ10" s="166"/>
      <c r="AK10" s="166"/>
      <c r="AL10" s="166"/>
      <c r="AM10" s="166"/>
      <c r="AN10" s="166"/>
      <c r="AO10" s="166"/>
      <c r="AP10" s="166"/>
      <c r="AQ10" s="166"/>
      <c r="AR10" s="166"/>
      <c r="AS10" s="166"/>
      <c r="AT10" s="166"/>
      <c r="AU10" s="166"/>
      <c r="AV10" s="167"/>
    </row>
    <row r="11" spans="1:51" x14ac:dyDescent="0.25">
      <c r="A11" s="168"/>
      <c r="B11" s="169"/>
      <c r="C11" s="169"/>
      <c r="D11" s="169"/>
      <c r="E11" s="169"/>
      <c r="F11" s="169"/>
      <c r="G11" s="169"/>
      <c r="H11" s="169"/>
      <c r="I11" s="169"/>
      <c r="J11" s="169"/>
      <c r="K11" s="169"/>
      <c r="L11" s="169"/>
      <c r="M11" s="169"/>
      <c r="N11" s="169"/>
      <c r="O11" s="169"/>
      <c r="P11" s="169"/>
      <c r="Q11" s="169"/>
      <c r="R11" s="169"/>
      <c r="S11" s="169"/>
      <c r="T11" s="169"/>
      <c r="U11" s="169"/>
      <c r="V11" s="169"/>
      <c r="W11" s="169"/>
      <c r="X11" s="169"/>
      <c r="Y11" s="169"/>
      <c r="Z11" s="169"/>
      <c r="AA11" s="169"/>
      <c r="AB11" s="169"/>
      <c r="AC11" s="169"/>
      <c r="AD11" s="169"/>
      <c r="AE11" s="169"/>
      <c r="AF11" s="169"/>
      <c r="AG11" s="169"/>
      <c r="AH11" s="169"/>
      <c r="AI11" s="169"/>
      <c r="AJ11" s="169"/>
      <c r="AK11" s="169"/>
      <c r="AL11" s="169"/>
      <c r="AM11" s="169"/>
      <c r="AN11" s="169"/>
      <c r="AO11" s="169"/>
      <c r="AP11" s="169"/>
      <c r="AQ11" s="169"/>
      <c r="AR11" s="169"/>
      <c r="AS11" s="169"/>
      <c r="AT11" s="169"/>
      <c r="AU11" s="169"/>
      <c r="AV11" s="170"/>
    </row>
    <row r="12" spans="1:51" x14ac:dyDescent="0.25">
      <c r="A12" s="174" t="s">
        <v>46</v>
      </c>
      <c r="B12" s="175"/>
      <c r="C12" s="175"/>
      <c r="D12" s="175"/>
      <c r="E12" s="175"/>
      <c r="F12" s="8"/>
      <c r="G12" s="8"/>
      <c r="H12" s="8"/>
      <c r="I12" s="8"/>
      <c r="J12" s="8"/>
      <c r="K12" s="8"/>
      <c r="L12" s="8"/>
      <c r="M12" s="8"/>
      <c r="N12" s="8" t="s">
        <v>16</v>
      </c>
      <c r="O12" s="51"/>
      <c r="P12" s="51" t="s">
        <v>17</v>
      </c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8"/>
      <c r="AG12" s="8"/>
      <c r="AH12" s="8"/>
      <c r="AI12" s="8"/>
      <c r="AJ12" s="8"/>
      <c r="AK12" s="8"/>
      <c r="AL12" s="8"/>
      <c r="AM12" s="8"/>
      <c r="AN12" s="7"/>
      <c r="AO12" s="9"/>
      <c r="AP12" s="9"/>
      <c r="AQ12" s="9"/>
      <c r="AR12" s="9"/>
      <c r="AS12" s="9"/>
      <c r="AT12" s="9"/>
      <c r="AU12" s="52"/>
      <c r="AV12" s="90" t="s">
        <v>18</v>
      </c>
    </row>
    <row r="13" spans="1:51" x14ac:dyDescent="0.25">
      <c r="A13" s="138" t="s">
        <v>27</v>
      </c>
      <c r="B13" s="136" t="s">
        <v>28</v>
      </c>
      <c r="C13" s="136" t="s">
        <v>29</v>
      </c>
      <c r="D13" s="135" t="s">
        <v>45</v>
      </c>
      <c r="E13" s="135"/>
      <c r="F13" s="84" t="s">
        <v>19</v>
      </c>
      <c r="G13" s="115" t="s">
        <v>20</v>
      </c>
      <c r="H13" s="116"/>
      <c r="I13" s="41"/>
      <c r="J13" s="42"/>
      <c r="K13" s="42"/>
      <c r="L13" s="42"/>
      <c r="M13" s="42"/>
      <c r="N13" s="131" t="s">
        <v>48</v>
      </c>
      <c r="O13" s="115" t="s">
        <v>21</v>
      </c>
      <c r="P13" s="116"/>
      <c r="Q13" s="43"/>
      <c r="R13" s="43"/>
      <c r="S13" s="43"/>
      <c r="T13" s="43"/>
      <c r="U13" s="43"/>
      <c r="V13" s="131" t="s">
        <v>48</v>
      </c>
      <c r="W13" s="115" t="s">
        <v>22</v>
      </c>
      <c r="X13" s="116"/>
      <c r="Y13" s="44"/>
      <c r="Z13" s="44"/>
      <c r="AA13" s="44"/>
      <c r="AB13" s="44"/>
      <c r="AC13" s="44"/>
      <c r="AD13" s="131" t="s">
        <v>48</v>
      </c>
      <c r="AE13" s="115" t="s">
        <v>23</v>
      </c>
      <c r="AF13" s="116"/>
      <c r="AG13" s="44"/>
      <c r="AH13" s="44"/>
      <c r="AI13" s="44"/>
      <c r="AJ13" s="44"/>
      <c r="AK13" s="44"/>
      <c r="AL13" s="131" t="s">
        <v>48</v>
      </c>
      <c r="AM13" s="115" t="s">
        <v>24</v>
      </c>
      <c r="AN13" s="116"/>
      <c r="AO13" s="45"/>
      <c r="AP13" s="45"/>
      <c r="AQ13" s="45"/>
      <c r="AR13" s="45"/>
      <c r="AS13" s="45"/>
      <c r="AT13" s="131" t="s">
        <v>48</v>
      </c>
      <c r="AU13" s="53" t="s">
        <v>25</v>
      </c>
      <c r="AV13" s="91" t="s">
        <v>26</v>
      </c>
      <c r="AW13">
        <v>1</v>
      </c>
      <c r="AX13" s="14">
        <v>0.35416666666666669</v>
      </c>
      <c r="AY13" s="14">
        <v>0.38541666666666669</v>
      </c>
    </row>
    <row r="14" spans="1:51" x14ac:dyDescent="0.25">
      <c r="A14" s="139"/>
      <c r="B14" s="137"/>
      <c r="C14" s="137"/>
      <c r="D14" s="86" t="s">
        <v>43</v>
      </c>
      <c r="E14" s="86" t="s">
        <v>44</v>
      </c>
      <c r="F14" s="46" t="s">
        <v>30</v>
      </c>
      <c r="G14" s="117"/>
      <c r="H14" s="118"/>
      <c r="I14" s="47"/>
      <c r="J14" s="47"/>
      <c r="K14" s="47"/>
      <c r="L14" s="47"/>
      <c r="M14" s="47"/>
      <c r="N14" s="132"/>
      <c r="O14" s="117"/>
      <c r="P14" s="118"/>
      <c r="Q14" s="48"/>
      <c r="R14" s="48"/>
      <c r="S14" s="48"/>
      <c r="T14" s="48"/>
      <c r="U14" s="48"/>
      <c r="V14" s="132"/>
      <c r="W14" s="117"/>
      <c r="X14" s="118"/>
      <c r="Y14" s="49"/>
      <c r="Z14" s="49"/>
      <c r="AA14" s="49"/>
      <c r="AB14" s="49"/>
      <c r="AC14" s="49"/>
      <c r="AD14" s="132"/>
      <c r="AE14" s="117"/>
      <c r="AF14" s="118"/>
      <c r="AG14" s="49"/>
      <c r="AH14" s="49"/>
      <c r="AI14" s="49"/>
      <c r="AJ14" s="49"/>
      <c r="AK14" s="49"/>
      <c r="AL14" s="132"/>
      <c r="AM14" s="117"/>
      <c r="AN14" s="118"/>
      <c r="AO14" s="50"/>
      <c r="AP14" s="50"/>
      <c r="AQ14" s="50"/>
      <c r="AR14" s="50"/>
      <c r="AS14" s="50"/>
      <c r="AT14" s="132"/>
      <c r="AU14" s="53" t="s">
        <v>31</v>
      </c>
      <c r="AV14" s="92" t="s">
        <v>32</v>
      </c>
      <c r="AW14">
        <v>2</v>
      </c>
      <c r="AX14" s="14">
        <v>0.3923611111111111</v>
      </c>
      <c r="AY14" s="14">
        <v>0.4236111111111111</v>
      </c>
    </row>
    <row r="15" spans="1:51" x14ac:dyDescent="0.25">
      <c r="A15" s="67"/>
      <c r="B15" s="10"/>
      <c r="C15" s="11"/>
      <c r="D15" s="17"/>
      <c r="E15" s="17"/>
      <c r="F15" s="18">
        <f t="shared" ref="F15:F24" si="0">N15+V15+AD15+AL15+AT15</f>
        <v>0</v>
      </c>
      <c r="G15" s="26"/>
      <c r="H15" s="26"/>
      <c r="I15" s="27">
        <f t="shared" ref="I15" si="1">H15-G15</f>
        <v>0</v>
      </c>
      <c r="J15" s="25">
        <f t="shared" ref="J15:J24" si="2">HOUR(I15)</f>
        <v>0</v>
      </c>
      <c r="K15" s="25">
        <f t="shared" ref="K15" si="3">MINUTE(I15)</f>
        <v>0</v>
      </c>
      <c r="L15" s="25">
        <f t="shared" ref="L15" si="4">IF(J15=1,60,IF(J15=2,120,IF(J15=3,180,IF(J15=4,240,IF(J15=5,300,IF(J15=6,360,IF(J15=7,420,IF(J15=8,480,0))))))))</f>
        <v>0</v>
      </c>
      <c r="M15" s="25">
        <f t="shared" ref="M15" si="5">L15+K15</f>
        <v>0</v>
      </c>
      <c r="N15" s="25">
        <f>IF(M15=45,1,IF(M15=100,2,IF(M15=155,3,IF(M15=210,4,IF(M15=345,5,IF(M15=400,6,IF(M15=455,7,IF(M15=510,8,IF(M15=290,4,IF(M15=235,3,IF(M15=180,2,0)))))))))))</f>
        <v>0</v>
      </c>
      <c r="O15" s="26"/>
      <c r="P15" s="26"/>
      <c r="Q15" s="27">
        <f t="shared" ref="Q15" si="6">P15-O15</f>
        <v>0</v>
      </c>
      <c r="R15" s="25">
        <f t="shared" ref="R15:R24" si="7">HOUR(Q15)</f>
        <v>0</v>
      </c>
      <c r="S15" s="25">
        <f t="shared" ref="S15" si="8">MINUTE(Q15)</f>
        <v>0</v>
      </c>
      <c r="T15" s="25">
        <f t="shared" ref="T15" si="9">IF(R15=1,60,IF(R15=2,120,IF(R15=3,180,IF(R15=4,240,IF(R15=5,300,IF(R15=6,360,IF(R15=7,420,IF(R15=8,480,0))))))))</f>
        <v>0</v>
      </c>
      <c r="U15" s="25">
        <f t="shared" ref="U15" si="10">T15+S15</f>
        <v>0</v>
      </c>
      <c r="V15" s="28">
        <f>IF(U15=45,1,IF(U15=100,2,IF(U15=155,3,IF(U15=210,4,IF(U15=345,5,IF(U15=400,6,IF(U15=455,7,IF(U15=510,8,IF(U15=290,4,IF(U15=235,3,IF(U15=180,2,0)))))))))))</f>
        <v>0</v>
      </c>
      <c r="W15" s="26"/>
      <c r="X15" s="26"/>
      <c r="Y15" s="27">
        <f t="shared" ref="Y15" si="11">X15-W15</f>
        <v>0</v>
      </c>
      <c r="Z15" s="25">
        <f t="shared" ref="Z15:Z24" si="12">HOUR(Y15)</f>
        <v>0</v>
      </c>
      <c r="AA15" s="25">
        <f t="shared" ref="AA15" si="13">MINUTE(Y15)</f>
        <v>0</v>
      </c>
      <c r="AB15" s="25">
        <f t="shared" ref="AB15" si="14">IF(Z15=1,60,IF(Z15=2,120,IF(Z15=3,180,IF(Z15=4,240,IF(Z15=5,300,IF(Z15=6,360,IF(Z15=7,420,IF(Z15=8,480,0))))))))</f>
        <v>0</v>
      </c>
      <c r="AC15" s="25">
        <f t="shared" ref="AC15" si="15">AB15+AA15</f>
        <v>0</v>
      </c>
      <c r="AD15" s="28">
        <f>IF(AC15=45,1,IF(AC15=100,2,IF(AC15=155,3,IF(AC15=210,4,IF(AC15=345,5,IF(AC15=400,6,IF(AC15=455,7,IF(AC15=510,8,IF(AC15=290,4,IF(AC15=235,3,IF(AC15=180,2,0)))))))))))</f>
        <v>0</v>
      </c>
      <c r="AE15" s="26"/>
      <c r="AF15" s="26"/>
      <c r="AG15" s="27">
        <f t="shared" ref="AG15" si="16">AF15-AE15</f>
        <v>0</v>
      </c>
      <c r="AH15" s="25">
        <f t="shared" ref="AH15:AH24" si="17">HOUR(AG15)</f>
        <v>0</v>
      </c>
      <c r="AI15" s="25">
        <f t="shared" ref="AI15" si="18">MINUTE(AG15)</f>
        <v>0</v>
      </c>
      <c r="AJ15" s="25">
        <f t="shared" ref="AJ15" si="19">IF(AH15=1,60,IF(AH15=2,120,IF(AH15=3,180,IF(AH15=4,240,IF(AH15=5,300,IF(AH15=6,360,IF(AH15=7,420,IF(AH15=8,480,0))))))))</f>
        <v>0</v>
      </c>
      <c r="AK15" s="25">
        <f t="shared" ref="AK15" si="20">AJ15+AI15</f>
        <v>0</v>
      </c>
      <c r="AL15" s="28">
        <f>IF(AK15=45,1,IF(AK15=100,2,IF(AK15=155,3,IF(AK15=210,4,IF(AK15=345,5,IF(AK15=400,6,IF(AK15=455,7,IF(AK15=510,8,IF(AK15=290,4,IF(AK15=235,3,IF(AK15=180,2,0)))))))))))</f>
        <v>0</v>
      </c>
      <c r="AM15" s="26"/>
      <c r="AN15" s="26"/>
      <c r="AO15" s="27">
        <f>AN15-AM15</f>
        <v>0</v>
      </c>
      <c r="AP15" s="25">
        <f>HOUR(AO15)</f>
        <v>0</v>
      </c>
      <c r="AQ15" s="25">
        <f>MINUTE(AO15)</f>
        <v>0</v>
      </c>
      <c r="AR15" s="25">
        <f>IF(AP15=1,60,IF(AP15=2,120,IF(AP15=3,180,IF(AP15=4,240,IF(AP15=5,300,IF(AP15=6,360,IF(AP15=7,420,IF(AP15=8,480,0))))))))</f>
        <v>0</v>
      </c>
      <c r="AS15" s="25">
        <f>AR15+AQ15</f>
        <v>0</v>
      </c>
      <c r="AT15" s="28">
        <f>IF(AS15=45,1,IF(AS15=100,2,IF(AS15=155,3,IF(AS15=210,4,IF(AS15=345,5,IF(AS15=400,6,IF(AS15=455,7,IF(AS15=510,8,IF(AS15=290,4,IF(AS15=235,3,IF(AS15=180,2,0)))))))))))</f>
        <v>0</v>
      </c>
      <c r="AU15" s="12"/>
      <c r="AV15" s="93"/>
      <c r="AW15">
        <v>3</v>
      </c>
      <c r="AX15" s="14">
        <v>0.43055555555555558</v>
      </c>
      <c r="AY15" s="14">
        <v>0.46180555555555558</v>
      </c>
    </row>
    <row r="16" spans="1:51" x14ac:dyDescent="0.25">
      <c r="A16" s="67"/>
      <c r="B16" s="10"/>
      <c r="C16" s="11"/>
      <c r="D16" s="17"/>
      <c r="E16" s="17"/>
      <c r="F16" s="18">
        <f t="shared" si="0"/>
        <v>0</v>
      </c>
      <c r="G16" s="26"/>
      <c r="H16" s="26"/>
      <c r="I16" s="27">
        <f t="shared" ref="I16:I24" si="21">H16-G16</f>
        <v>0</v>
      </c>
      <c r="J16" s="25">
        <f t="shared" si="2"/>
        <v>0</v>
      </c>
      <c r="K16" s="25">
        <f t="shared" ref="K16:K24" si="22">MINUTE(I16)</f>
        <v>0</v>
      </c>
      <c r="L16" s="25">
        <f t="shared" ref="L16:L24" si="23">IF(J16=1,60,IF(J16=2,120,IF(J16=3,180,IF(J16=4,240,IF(J16=5,300,IF(J16=6,360,IF(J16=7,420,IF(J16=8,480,0))))))))</f>
        <v>0</v>
      </c>
      <c r="M16" s="25">
        <f t="shared" ref="M16:M24" si="24">L16+K16</f>
        <v>0</v>
      </c>
      <c r="N16" s="25">
        <f t="shared" ref="N16:N22" si="25">IF(M16=45,1,IF(M16=100,2,IF(M16=155,3,IF(M16=210,4,IF(M16=345,5,IF(M16=400,6,IF(M16=455,7,IF(M16=510,8,IF(M16=290,4,IF(M16=235,3,IF(M16=180,2,0)))))))))))</f>
        <v>0</v>
      </c>
      <c r="O16" s="26"/>
      <c r="P16" s="26"/>
      <c r="Q16" s="27">
        <f t="shared" ref="Q16:Q24" si="26">P16-O16</f>
        <v>0</v>
      </c>
      <c r="R16" s="25">
        <f t="shared" si="7"/>
        <v>0</v>
      </c>
      <c r="S16" s="25">
        <f t="shared" ref="S16:S24" si="27">MINUTE(Q16)</f>
        <v>0</v>
      </c>
      <c r="T16" s="25">
        <f t="shared" ref="T16:T24" si="28">IF(R16=1,60,IF(R16=2,120,IF(R16=3,180,IF(R16=4,240,IF(R16=5,300,IF(R16=6,360,IF(R16=7,420,IF(R16=8,480,0))))))))</f>
        <v>0</v>
      </c>
      <c r="U16" s="25">
        <f t="shared" ref="U16:U24" si="29">T16+S16</f>
        <v>0</v>
      </c>
      <c r="V16" s="28">
        <f t="shared" ref="V16:V24" si="30">IF(U16=45,1,IF(U16=100,2,IF(U16=155,3,IF(U16=210,4,IF(U16=345,5,IF(U16=400,6,IF(U16=455,7,IF(U16=510,8,IF(U16=290,4,IF(U16=235,3,IF(U16=180,2,0)))))))))))</f>
        <v>0</v>
      </c>
      <c r="W16" s="26"/>
      <c r="X16" s="26"/>
      <c r="Y16" s="27">
        <f t="shared" ref="Y16:Y24" si="31">X16-W16</f>
        <v>0</v>
      </c>
      <c r="Z16" s="25">
        <f t="shared" si="12"/>
        <v>0</v>
      </c>
      <c r="AA16" s="25">
        <f t="shared" ref="AA16:AA24" si="32">MINUTE(Y16)</f>
        <v>0</v>
      </c>
      <c r="AB16" s="25">
        <f t="shared" ref="AB16:AB24" si="33">IF(Z16=1,60,IF(Z16=2,120,IF(Z16=3,180,IF(Z16=4,240,IF(Z16=5,300,IF(Z16=6,360,IF(Z16=7,420,IF(Z16=8,480,0))))))))</f>
        <v>0</v>
      </c>
      <c r="AC16" s="25">
        <f t="shared" ref="AC16:AC24" si="34">AB16+AA16</f>
        <v>0</v>
      </c>
      <c r="AD16" s="28">
        <f t="shared" ref="AD16:AD24" si="35">IF(AC16=45,1,IF(AC16=100,2,IF(AC16=155,3,IF(AC16=210,4,IF(AC16=345,5,IF(AC16=400,6,IF(AC16=455,7,IF(AC16=510,8,IF(AC16=290,4,IF(AC16=235,3,IF(AC16=180,2,0)))))))))))</f>
        <v>0</v>
      </c>
      <c r="AE16" s="26"/>
      <c r="AF16" s="26"/>
      <c r="AG16" s="27">
        <f t="shared" ref="AG16:AG24" si="36">AF16-AE16</f>
        <v>0</v>
      </c>
      <c r="AH16" s="25">
        <f t="shared" si="17"/>
        <v>0</v>
      </c>
      <c r="AI16" s="25">
        <f t="shared" ref="AI16:AI24" si="37">MINUTE(AG16)</f>
        <v>0</v>
      </c>
      <c r="AJ16" s="25">
        <f t="shared" ref="AJ16:AJ24" si="38">IF(AH16=1,60,IF(AH16=2,120,IF(AH16=3,180,IF(AH16=4,240,IF(AH16=5,300,IF(AH16=6,360,IF(AH16=7,420,IF(AH16=8,480,0))))))))</f>
        <v>0</v>
      </c>
      <c r="AK16" s="25">
        <f t="shared" ref="AK16:AK24" si="39">AJ16+AI16</f>
        <v>0</v>
      </c>
      <c r="AL16" s="28">
        <f>IF(AK16=45,1,IF(AK16=100,2,IF(AK16=155,3,IF(AK16=210,4,IF(AK16=345,5,IF(AK16=400,6,IF(AK16=455,7,IF(AK16=510,8,IF(AK16=290,4,IF(AK16=235,3,IF(AK16=180,2,0)))))))))))</f>
        <v>0</v>
      </c>
      <c r="AM16" s="26"/>
      <c r="AN16" s="26"/>
      <c r="AO16" s="27">
        <f t="shared" ref="AO16:AO24" si="40">AN16-AM16</f>
        <v>0</v>
      </c>
      <c r="AP16" s="25">
        <f t="shared" ref="AP16:AP24" si="41">HOUR(AO16)</f>
        <v>0</v>
      </c>
      <c r="AQ16" s="25">
        <f t="shared" ref="AQ16:AQ24" si="42">MINUTE(AO16)</f>
        <v>0</v>
      </c>
      <c r="AR16" s="25">
        <f t="shared" ref="AR16:AR24" si="43">IF(AP16=1,60,IF(AP16=2,120,IF(AP16=3,180,IF(AP16=4,240,IF(AP16=5,300,IF(AP16=6,360,IF(AP16=7,420,IF(AP16=8,480,0))))))))</f>
        <v>0</v>
      </c>
      <c r="AS16" s="25">
        <f t="shared" ref="AS16:AS24" si="44">AR16+AQ16</f>
        <v>0</v>
      </c>
      <c r="AT16" s="28">
        <f t="shared" ref="AT16:AT24" si="45">IF(AS16=45,1,IF(AS16=100,2,IF(AS16=155,3,IF(AS16=210,4,IF(AS16=345,5,IF(AS16=400,6,IF(AS16=455,7,IF(AS16=510,8,IF(AS16=290,4,IF(AS16=235,3,IF(AS16=180,2,0)))))))))))</f>
        <v>0</v>
      </c>
      <c r="AU16" s="12"/>
      <c r="AV16" s="93"/>
      <c r="AW16">
        <v>4</v>
      </c>
      <c r="AX16" s="14">
        <v>0.46875</v>
      </c>
      <c r="AY16" s="14">
        <v>0.5</v>
      </c>
    </row>
    <row r="17" spans="1:51" x14ac:dyDescent="0.25">
      <c r="A17" s="67"/>
      <c r="B17" s="10"/>
      <c r="C17" s="11"/>
      <c r="D17" s="17"/>
      <c r="E17" s="17"/>
      <c r="F17" s="18">
        <f t="shared" si="0"/>
        <v>0</v>
      </c>
      <c r="G17" s="26"/>
      <c r="H17" s="26"/>
      <c r="I17" s="27">
        <f t="shared" si="21"/>
        <v>0</v>
      </c>
      <c r="J17" s="25">
        <f t="shared" si="2"/>
        <v>0</v>
      </c>
      <c r="K17" s="25">
        <f t="shared" si="22"/>
        <v>0</v>
      </c>
      <c r="L17" s="25">
        <f t="shared" si="23"/>
        <v>0</v>
      </c>
      <c r="M17" s="25">
        <f t="shared" si="24"/>
        <v>0</v>
      </c>
      <c r="N17" s="25">
        <f t="shared" si="25"/>
        <v>0</v>
      </c>
      <c r="O17" s="26"/>
      <c r="P17" s="26"/>
      <c r="Q17" s="27">
        <f t="shared" si="26"/>
        <v>0</v>
      </c>
      <c r="R17" s="25">
        <f t="shared" si="7"/>
        <v>0</v>
      </c>
      <c r="S17" s="25">
        <f t="shared" si="27"/>
        <v>0</v>
      </c>
      <c r="T17" s="25">
        <f t="shared" si="28"/>
        <v>0</v>
      </c>
      <c r="U17" s="25">
        <f t="shared" si="29"/>
        <v>0</v>
      </c>
      <c r="V17" s="28">
        <f t="shared" si="30"/>
        <v>0</v>
      </c>
      <c r="W17" s="26"/>
      <c r="X17" s="26"/>
      <c r="Y17" s="27">
        <f t="shared" si="31"/>
        <v>0</v>
      </c>
      <c r="Z17" s="25">
        <f t="shared" si="12"/>
        <v>0</v>
      </c>
      <c r="AA17" s="25">
        <f t="shared" si="32"/>
        <v>0</v>
      </c>
      <c r="AB17" s="25">
        <f t="shared" si="33"/>
        <v>0</v>
      </c>
      <c r="AC17" s="25">
        <f t="shared" si="34"/>
        <v>0</v>
      </c>
      <c r="AD17" s="28">
        <f t="shared" si="35"/>
        <v>0</v>
      </c>
      <c r="AE17" s="26"/>
      <c r="AF17" s="26"/>
      <c r="AG17" s="27">
        <f t="shared" si="36"/>
        <v>0</v>
      </c>
      <c r="AH17" s="25">
        <f t="shared" si="17"/>
        <v>0</v>
      </c>
      <c r="AI17" s="25">
        <f t="shared" si="37"/>
        <v>0</v>
      </c>
      <c r="AJ17" s="25">
        <f t="shared" si="38"/>
        <v>0</v>
      </c>
      <c r="AK17" s="25">
        <f t="shared" si="39"/>
        <v>0</v>
      </c>
      <c r="AL17" s="28">
        <f t="shared" ref="AL17:AL24" si="46">IF(AK17=45,1,IF(AK17=100,2,IF(AK17=155,3,IF(AK17=210,4,IF(AK17=345,5,IF(AK17=400,6,IF(AK17=455,7,IF(AK17=510,8,IF(AK17=290,4,IF(AK17=235,3,IF(AK17=180,2,0)))))))))))</f>
        <v>0</v>
      </c>
      <c r="AM17" s="26"/>
      <c r="AN17" s="26"/>
      <c r="AO17" s="27">
        <f t="shared" si="40"/>
        <v>0</v>
      </c>
      <c r="AP17" s="25">
        <f t="shared" si="41"/>
        <v>0</v>
      </c>
      <c r="AQ17" s="25">
        <f t="shared" si="42"/>
        <v>0</v>
      </c>
      <c r="AR17" s="25">
        <f t="shared" si="43"/>
        <v>0</v>
      </c>
      <c r="AS17" s="25">
        <f t="shared" si="44"/>
        <v>0</v>
      </c>
      <c r="AT17" s="28">
        <f t="shared" si="45"/>
        <v>0</v>
      </c>
      <c r="AU17" s="12"/>
      <c r="AV17" s="93"/>
      <c r="AW17">
        <v>5</v>
      </c>
      <c r="AX17" s="14">
        <v>0.5625</v>
      </c>
      <c r="AY17" s="14">
        <v>0.59375</v>
      </c>
    </row>
    <row r="18" spans="1:51" x14ac:dyDescent="0.25">
      <c r="A18" s="67"/>
      <c r="B18" s="10"/>
      <c r="C18" s="11"/>
      <c r="D18" s="17"/>
      <c r="E18" s="17"/>
      <c r="F18" s="18">
        <f t="shared" si="0"/>
        <v>0</v>
      </c>
      <c r="G18" s="26"/>
      <c r="H18" s="26"/>
      <c r="I18" s="27">
        <f t="shared" si="21"/>
        <v>0</v>
      </c>
      <c r="J18" s="25">
        <f t="shared" si="2"/>
        <v>0</v>
      </c>
      <c r="K18" s="25">
        <f t="shared" si="22"/>
        <v>0</v>
      </c>
      <c r="L18" s="25">
        <f t="shared" si="23"/>
        <v>0</v>
      </c>
      <c r="M18" s="25">
        <f t="shared" si="24"/>
        <v>0</v>
      </c>
      <c r="N18" s="25">
        <f t="shared" si="25"/>
        <v>0</v>
      </c>
      <c r="O18" s="26"/>
      <c r="P18" s="26"/>
      <c r="Q18" s="27">
        <f t="shared" si="26"/>
        <v>0</v>
      </c>
      <c r="R18" s="25">
        <f t="shared" si="7"/>
        <v>0</v>
      </c>
      <c r="S18" s="25">
        <f t="shared" si="27"/>
        <v>0</v>
      </c>
      <c r="T18" s="25">
        <f t="shared" si="28"/>
        <v>0</v>
      </c>
      <c r="U18" s="25">
        <f t="shared" si="29"/>
        <v>0</v>
      </c>
      <c r="V18" s="28">
        <f t="shared" si="30"/>
        <v>0</v>
      </c>
      <c r="W18" s="26"/>
      <c r="X18" s="26"/>
      <c r="Y18" s="27">
        <f t="shared" si="31"/>
        <v>0</v>
      </c>
      <c r="Z18" s="25">
        <f t="shared" si="12"/>
        <v>0</v>
      </c>
      <c r="AA18" s="25">
        <f t="shared" si="32"/>
        <v>0</v>
      </c>
      <c r="AB18" s="25">
        <f t="shared" si="33"/>
        <v>0</v>
      </c>
      <c r="AC18" s="25">
        <f t="shared" si="34"/>
        <v>0</v>
      </c>
      <c r="AD18" s="28">
        <f t="shared" si="35"/>
        <v>0</v>
      </c>
      <c r="AE18" s="26"/>
      <c r="AF18" s="26"/>
      <c r="AG18" s="27">
        <f t="shared" si="36"/>
        <v>0</v>
      </c>
      <c r="AH18" s="25">
        <f t="shared" si="17"/>
        <v>0</v>
      </c>
      <c r="AI18" s="25">
        <f t="shared" si="37"/>
        <v>0</v>
      </c>
      <c r="AJ18" s="25">
        <f t="shared" si="38"/>
        <v>0</v>
      </c>
      <c r="AK18" s="25">
        <f t="shared" si="39"/>
        <v>0</v>
      </c>
      <c r="AL18" s="28">
        <f t="shared" si="46"/>
        <v>0</v>
      </c>
      <c r="AM18" s="26"/>
      <c r="AN18" s="26"/>
      <c r="AO18" s="27">
        <f t="shared" si="40"/>
        <v>0</v>
      </c>
      <c r="AP18" s="25">
        <f t="shared" si="41"/>
        <v>0</v>
      </c>
      <c r="AQ18" s="25">
        <f t="shared" si="42"/>
        <v>0</v>
      </c>
      <c r="AR18" s="25">
        <f t="shared" si="43"/>
        <v>0</v>
      </c>
      <c r="AS18" s="25">
        <f t="shared" si="44"/>
        <v>0</v>
      </c>
      <c r="AT18" s="28">
        <f t="shared" si="45"/>
        <v>0</v>
      </c>
      <c r="AU18" s="12"/>
      <c r="AV18" s="93"/>
      <c r="AW18">
        <v>6</v>
      </c>
      <c r="AX18" s="14">
        <v>0.60069444444444442</v>
      </c>
      <c r="AY18" s="14">
        <v>0.63194444444444442</v>
      </c>
    </row>
    <row r="19" spans="1:51" x14ac:dyDescent="0.25">
      <c r="A19" s="67"/>
      <c r="B19" s="10"/>
      <c r="C19" s="11"/>
      <c r="D19" s="17"/>
      <c r="E19" s="17"/>
      <c r="F19" s="18">
        <f t="shared" si="0"/>
        <v>0</v>
      </c>
      <c r="G19" s="26"/>
      <c r="H19" s="26"/>
      <c r="I19" s="27">
        <f t="shared" si="21"/>
        <v>0</v>
      </c>
      <c r="J19" s="25">
        <f t="shared" si="2"/>
        <v>0</v>
      </c>
      <c r="K19" s="25">
        <f t="shared" si="22"/>
        <v>0</v>
      </c>
      <c r="L19" s="25">
        <f t="shared" si="23"/>
        <v>0</v>
      </c>
      <c r="M19" s="25">
        <f t="shared" si="24"/>
        <v>0</v>
      </c>
      <c r="N19" s="25">
        <f t="shared" si="25"/>
        <v>0</v>
      </c>
      <c r="O19" s="26"/>
      <c r="P19" s="26"/>
      <c r="Q19" s="27">
        <f t="shared" si="26"/>
        <v>0</v>
      </c>
      <c r="R19" s="25">
        <f t="shared" si="7"/>
        <v>0</v>
      </c>
      <c r="S19" s="25">
        <f t="shared" si="27"/>
        <v>0</v>
      </c>
      <c r="T19" s="25">
        <f t="shared" si="28"/>
        <v>0</v>
      </c>
      <c r="U19" s="25">
        <f t="shared" si="29"/>
        <v>0</v>
      </c>
      <c r="V19" s="28">
        <f t="shared" si="30"/>
        <v>0</v>
      </c>
      <c r="W19" s="26"/>
      <c r="X19" s="26"/>
      <c r="Y19" s="27">
        <f t="shared" si="31"/>
        <v>0</v>
      </c>
      <c r="Z19" s="25">
        <f t="shared" si="12"/>
        <v>0</v>
      </c>
      <c r="AA19" s="25">
        <f t="shared" si="32"/>
        <v>0</v>
      </c>
      <c r="AB19" s="25">
        <f t="shared" si="33"/>
        <v>0</v>
      </c>
      <c r="AC19" s="25">
        <f t="shared" si="34"/>
        <v>0</v>
      </c>
      <c r="AD19" s="28">
        <f t="shared" si="35"/>
        <v>0</v>
      </c>
      <c r="AE19" s="26"/>
      <c r="AF19" s="26"/>
      <c r="AG19" s="27">
        <f t="shared" si="36"/>
        <v>0</v>
      </c>
      <c r="AH19" s="25">
        <f t="shared" si="17"/>
        <v>0</v>
      </c>
      <c r="AI19" s="25">
        <f t="shared" si="37"/>
        <v>0</v>
      </c>
      <c r="AJ19" s="25">
        <f t="shared" si="38"/>
        <v>0</v>
      </c>
      <c r="AK19" s="25">
        <f t="shared" si="39"/>
        <v>0</v>
      </c>
      <c r="AL19" s="28">
        <f t="shared" si="46"/>
        <v>0</v>
      </c>
      <c r="AM19" s="26"/>
      <c r="AN19" s="26"/>
      <c r="AO19" s="27">
        <f t="shared" si="40"/>
        <v>0</v>
      </c>
      <c r="AP19" s="25">
        <f t="shared" si="41"/>
        <v>0</v>
      </c>
      <c r="AQ19" s="25">
        <f t="shared" si="42"/>
        <v>0</v>
      </c>
      <c r="AR19" s="25">
        <f t="shared" si="43"/>
        <v>0</v>
      </c>
      <c r="AS19" s="25">
        <f t="shared" si="44"/>
        <v>0</v>
      </c>
      <c r="AT19" s="28">
        <f t="shared" si="45"/>
        <v>0</v>
      </c>
      <c r="AU19" s="12"/>
      <c r="AV19" s="93"/>
      <c r="AW19">
        <v>7</v>
      </c>
      <c r="AX19" s="14">
        <v>0.63888888888888895</v>
      </c>
      <c r="AY19" s="14">
        <v>0.67013888888888884</v>
      </c>
    </row>
    <row r="20" spans="1:51" x14ac:dyDescent="0.25">
      <c r="A20" s="67"/>
      <c r="B20" s="10"/>
      <c r="C20" s="11"/>
      <c r="D20" s="17"/>
      <c r="E20" s="17"/>
      <c r="F20" s="18">
        <f t="shared" si="0"/>
        <v>0</v>
      </c>
      <c r="G20" s="26"/>
      <c r="H20" s="26"/>
      <c r="I20" s="27">
        <f t="shared" si="21"/>
        <v>0</v>
      </c>
      <c r="J20" s="25">
        <f t="shared" si="2"/>
        <v>0</v>
      </c>
      <c r="K20" s="25">
        <f t="shared" si="22"/>
        <v>0</v>
      </c>
      <c r="L20" s="25">
        <f t="shared" si="23"/>
        <v>0</v>
      </c>
      <c r="M20" s="25">
        <f t="shared" si="24"/>
        <v>0</v>
      </c>
      <c r="N20" s="25">
        <f t="shared" si="25"/>
        <v>0</v>
      </c>
      <c r="O20" s="26"/>
      <c r="P20" s="26"/>
      <c r="Q20" s="27">
        <f t="shared" si="26"/>
        <v>0</v>
      </c>
      <c r="R20" s="25">
        <f t="shared" si="7"/>
        <v>0</v>
      </c>
      <c r="S20" s="25">
        <f t="shared" si="27"/>
        <v>0</v>
      </c>
      <c r="T20" s="25">
        <f t="shared" si="28"/>
        <v>0</v>
      </c>
      <c r="U20" s="25">
        <f t="shared" si="29"/>
        <v>0</v>
      </c>
      <c r="V20" s="28">
        <f t="shared" si="30"/>
        <v>0</v>
      </c>
      <c r="W20" s="26"/>
      <c r="X20" s="26"/>
      <c r="Y20" s="27">
        <f t="shared" si="31"/>
        <v>0</v>
      </c>
      <c r="Z20" s="25">
        <f t="shared" si="12"/>
        <v>0</v>
      </c>
      <c r="AA20" s="25">
        <f t="shared" si="32"/>
        <v>0</v>
      </c>
      <c r="AB20" s="25">
        <f t="shared" si="33"/>
        <v>0</v>
      </c>
      <c r="AC20" s="25">
        <f t="shared" si="34"/>
        <v>0</v>
      </c>
      <c r="AD20" s="28">
        <f t="shared" si="35"/>
        <v>0</v>
      </c>
      <c r="AE20" s="26"/>
      <c r="AF20" s="26"/>
      <c r="AG20" s="27">
        <f t="shared" si="36"/>
        <v>0</v>
      </c>
      <c r="AH20" s="25">
        <f t="shared" si="17"/>
        <v>0</v>
      </c>
      <c r="AI20" s="25">
        <f t="shared" si="37"/>
        <v>0</v>
      </c>
      <c r="AJ20" s="25">
        <f t="shared" si="38"/>
        <v>0</v>
      </c>
      <c r="AK20" s="25">
        <f t="shared" si="39"/>
        <v>0</v>
      </c>
      <c r="AL20" s="28">
        <f t="shared" si="46"/>
        <v>0</v>
      </c>
      <c r="AM20" s="26"/>
      <c r="AN20" s="26"/>
      <c r="AO20" s="27">
        <f t="shared" si="40"/>
        <v>0</v>
      </c>
      <c r="AP20" s="25">
        <f t="shared" si="41"/>
        <v>0</v>
      </c>
      <c r="AQ20" s="25">
        <f t="shared" si="42"/>
        <v>0</v>
      </c>
      <c r="AR20" s="25">
        <f t="shared" si="43"/>
        <v>0</v>
      </c>
      <c r="AS20" s="25">
        <f t="shared" si="44"/>
        <v>0</v>
      </c>
      <c r="AT20" s="28">
        <f t="shared" si="45"/>
        <v>0</v>
      </c>
      <c r="AU20" s="12"/>
      <c r="AV20" s="93"/>
      <c r="AW20">
        <v>8</v>
      </c>
      <c r="AX20" s="14">
        <v>0.67708333333333337</v>
      </c>
      <c r="AY20" s="14">
        <v>0.70833333333333337</v>
      </c>
    </row>
    <row r="21" spans="1:51" x14ac:dyDescent="0.25">
      <c r="A21" s="67"/>
      <c r="B21" s="10"/>
      <c r="C21" s="11"/>
      <c r="D21" s="17"/>
      <c r="E21" s="17"/>
      <c r="F21" s="18">
        <f t="shared" si="0"/>
        <v>0</v>
      </c>
      <c r="G21" s="26"/>
      <c r="H21" s="26"/>
      <c r="I21" s="27">
        <f t="shared" si="21"/>
        <v>0</v>
      </c>
      <c r="J21" s="25">
        <f t="shared" si="2"/>
        <v>0</v>
      </c>
      <c r="K21" s="25">
        <f t="shared" si="22"/>
        <v>0</v>
      </c>
      <c r="L21" s="25">
        <f t="shared" si="23"/>
        <v>0</v>
      </c>
      <c r="M21" s="25">
        <f t="shared" si="24"/>
        <v>0</v>
      </c>
      <c r="N21" s="25">
        <f t="shared" si="25"/>
        <v>0</v>
      </c>
      <c r="O21" s="26"/>
      <c r="P21" s="26"/>
      <c r="Q21" s="27">
        <f t="shared" si="26"/>
        <v>0</v>
      </c>
      <c r="R21" s="25">
        <f t="shared" si="7"/>
        <v>0</v>
      </c>
      <c r="S21" s="25">
        <f t="shared" si="27"/>
        <v>0</v>
      </c>
      <c r="T21" s="25">
        <f t="shared" si="28"/>
        <v>0</v>
      </c>
      <c r="U21" s="25">
        <f t="shared" si="29"/>
        <v>0</v>
      </c>
      <c r="V21" s="28">
        <f t="shared" si="30"/>
        <v>0</v>
      </c>
      <c r="W21" s="26"/>
      <c r="X21" s="26"/>
      <c r="Y21" s="27">
        <f t="shared" si="31"/>
        <v>0</v>
      </c>
      <c r="Z21" s="25">
        <f t="shared" si="12"/>
        <v>0</v>
      </c>
      <c r="AA21" s="25">
        <f t="shared" si="32"/>
        <v>0</v>
      </c>
      <c r="AB21" s="25">
        <f t="shared" si="33"/>
        <v>0</v>
      </c>
      <c r="AC21" s="25">
        <f t="shared" si="34"/>
        <v>0</v>
      </c>
      <c r="AD21" s="28">
        <f t="shared" si="35"/>
        <v>0</v>
      </c>
      <c r="AE21" s="26"/>
      <c r="AF21" s="26"/>
      <c r="AG21" s="27">
        <f t="shared" si="36"/>
        <v>0</v>
      </c>
      <c r="AH21" s="25">
        <f t="shared" si="17"/>
        <v>0</v>
      </c>
      <c r="AI21" s="25">
        <f t="shared" si="37"/>
        <v>0</v>
      </c>
      <c r="AJ21" s="25">
        <f t="shared" si="38"/>
        <v>0</v>
      </c>
      <c r="AK21" s="25">
        <f t="shared" si="39"/>
        <v>0</v>
      </c>
      <c r="AL21" s="28">
        <f t="shared" si="46"/>
        <v>0</v>
      </c>
      <c r="AM21" s="26"/>
      <c r="AN21" s="26"/>
      <c r="AO21" s="27">
        <f t="shared" si="40"/>
        <v>0</v>
      </c>
      <c r="AP21" s="25">
        <f t="shared" si="41"/>
        <v>0</v>
      </c>
      <c r="AQ21" s="25">
        <f t="shared" si="42"/>
        <v>0</v>
      </c>
      <c r="AR21" s="25">
        <f t="shared" si="43"/>
        <v>0</v>
      </c>
      <c r="AS21" s="25">
        <f t="shared" si="44"/>
        <v>0</v>
      </c>
      <c r="AT21" s="28">
        <f t="shared" si="45"/>
        <v>0</v>
      </c>
      <c r="AU21" s="12"/>
      <c r="AV21" s="94"/>
      <c r="AX21" s="14"/>
      <c r="AY21" s="14"/>
    </row>
    <row r="22" spans="1:51" x14ac:dyDescent="0.25">
      <c r="A22" s="67"/>
      <c r="B22" s="10"/>
      <c r="C22" s="11"/>
      <c r="D22" s="17"/>
      <c r="E22" s="17"/>
      <c r="F22" s="18">
        <f t="shared" si="0"/>
        <v>0</v>
      </c>
      <c r="G22" s="26"/>
      <c r="H22" s="26"/>
      <c r="I22" s="27">
        <f t="shared" si="21"/>
        <v>0</v>
      </c>
      <c r="J22" s="25">
        <f t="shared" si="2"/>
        <v>0</v>
      </c>
      <c r="K22" s="25">
        <f t="shared" si="22"/>
        <v>0</v>
      </c>
      <c r="L22" s="25">
        <f t="shared" si="23"/>
        <v>0</v>
      </c>
      <c r="M22" s="25">
        <f t="shared" si="24"/>
        <v>0</v>
      </c>
      <c r="N22" s="25">
        <f t="shared" si="25"/>
        <v>0</v>
      </c>
      <c r="O22" s="26"/>
      <c r="P22" s="26"/>
      <c r="Q22" s="27">
        <f t="shared" si="26"/>
        <v>0</v>
      </c>
      <c r="R22" s="25">
        <f t="shared" si="7"/>
        <v>0</v>
      </c>
      <c r="S22" s="25">
        <f t="shared" si="27"/>
        <v>0</v>
      </c>
      <c r="T22" s="25">
        <f t="shared" si="28"/>
        <v>0</v>
      </c>
      <c r="U22" s="25">
        <f t="shared" si="29"/>
        <v>0</v>
      </c>
      <c r="V22" s="28">
        <f t="shared" si="30"/>
        <v>0</v>
      </c>
      <c r="W22" s="26"/>
      <c r="X22" s="26"/>
      <c r="Y22" s="27">
        <f t="shared" si="31"/>
        <v>0</v>
      </c>
      <c r="Z22" s="25">
        <f t="shared" si="12"/>
        <v>0</v>
      </c>
      <c r="AA22" s="25">
        <f t="shared" si="32"/>
        <v>0</v>
      </c>
      <c r="AB22" s="25">
        <f t="shared" si="33"/>
        <v>0</v>
      </c>
      <c r="AC22" s="25">
        <f t="shared" si="34"/>
        <v>0</v>
      </c>
      <c r="AD22" s="28">
        <f t="shared" si="35"/>
        <v>0</v>
      </c>
      <c r="AE22" s="26"/>
      <c r="AF22" s="26"/>
      <c r="AG22" s="27">
        <f t="shared" si="36"/>
        <v>0</v>
      </c>
      <c r="AH22" s="25">
        <f t="shared" si="17"/>
        <v>0</v>
      </c>
      <c r="AI22" s="25">
        <f t="shared" si="37"/>
        <v>0</v>
      </c>
      <c r="AJ22" s="25">
        <f t="shared" si="38"/>
        <v>0</v>
      </c>
      <c r="AK22" s="25">
        <f t="shared" si="39"/>
        <v>0</v>
      </c>
      <c r="AL22" s="28">
        <f t="shared" si="46"/>
        <v>0</v>
      </c>
      <c r="AM22" s="26"/>
      <c r="AN22" s="26"/>
      <c r="AO22" s="27">
        <f t="shared" si="40"/>
        <v>0</v>
      </c>
      <c r="AP22" s="25">
        <f t="shared" si="41"/>
        <v>0</v>
      </c>
      <c r="AQ22" s="25">
        <f t="shared" si="42"/>
        <v>0</v>
      </c>
      <c r="AR22" s="25">
        <f t="shared" si="43"/>
        <v>0</v>
      </c>
      <c r="AS22" s="25">
        <f t="shared" si="44"/>
        <v>0</v>
      </c>
      <c r="AT22" s="28">
        <f t="shared" si="45"/>
        <v>0</v>
      </c>
      <c r="AU22" s="12"/>
      <c r="AV22" s="93"/>
      <c r="AX22" s="14"/>
      <c r="AY22" s="14"/>
    </row>
    <row r="23" spans="1:51" x14ac:dyDescent="0.25">
      <c r="A23" s="67"/>
      <c r="B23" s="10"/>
      <c r="C23" s="11"/>
      <c r="D23" s="17"/>
      <c r="E23" s="17"/>
      <c r="F23" s="18">
        <f t="shared" si="0"/>
        <v>0</v>
      </c>
      <c r="G23" s="26"/>
      <c r="H23" s="26"/>
      <c r="I23" s="27">
        <f t="shared" si="21"/>
        <v>0</v>
      </c>
      <c r="J23" s="25">
        <f t="shared" si="2"/>
        <v>0</v>
      </c>
      <c r="K23" s="25">
        <f t="shared" si="22"/>
        <v>0</v>
      </c>
      <c r="L23" s="25">
        <f t="shared" si="23"/>
        <v>0</v>
      </c>
      <c r="M23" s="25">
        <f t="shared" si="24"/>
        <v>0</v>
      </c>
      <c r="N23" s="25">
        <f t="shared" ref="N23:N24" si="47">IF(M23=45,1,IF(M23=100,2,IF(M23=155,3,IF(M23=150,2,IF(M23=210,4,IF(M23=195,3,IF(M23=345,5,IF(M23=235,4,IF(M23=290,5,IF(M23=400,6,IF(M23=455,7,IF(M23=510,8,0))))))))))))</f>
        <v>0</v>
      </c>
      <c r="O23" s="26"/>
      <c r="P23" s="26"/>
      <c r="Q23" s="27">
        <f t="shared" si="26"/>
        <v>0</v>
      </c>
      <c r="R23" s="25">
        <f t="shared" si="7"/>
        <v>0</v>
      </c>
      <c r="S23" s="25">
        <f t="shared" si="27"/>
        <v>0</v>
      </c>
      <c r="T23" s="25">
        <f t="shared" si="28"/>
        <v>0</v>
      </c>
      <c r="U23" s="25">
        <f t="shared" si="29"/>
        <v>0</v>
      </c>
      <c r="V23" s="28">
        <f t="shared" si="30"/>
        <v>0</v>
      </c>
      <c r="W23" s="26"/>
      <c r="X23" s="26"/>
      <c r="Y23" s="27">
        <f t="shared" si="31"/>
        <v>0</v>
      </c>
      <c r="Z23" s="25">
        <f t="shared" si="12"/>
        <v>0</v>
      </c>
      <c r="AA23" s="25">
        <f t="shared" si="32"/>
        <v>0</v>
      </c>
      <c r="AB23" s="25">
        <f t="shared" si="33"/>
        <v>0</v>
      </c>
      <c r="AC23" s="25">
        <f t="shared" si="34"/>
        <v>0</v>
      </c>
      <c r="AD23" s="28">
        <f t="shared" si="35"/>
        <v>0</v>
      </c>
      <c r="AE23" s="26"/>
      <c r="AF23" s="26"/>
      <c r="AG23" s="27">
        <f t="shared" si="36"/>
        <v>0</v>
      </c>
      <c r="AH23" s="25">
        <f t="shared" si="17"/>
        <v>0</v>
      </c>
      <c r="AI23" s="25">
        <f t="shared" si="37"/>
        <v>0</v>
      </c>
      <c r="AJ23" s="25">
        <f t="shared" si="38"/>
        <v>0</v>
      </c>
      <c r="AK23" s="25">
        <f t="shared" si="39"/>
        <v>0</v>
      </c>
      <c r="AL23" s="28">
        <f t="shared" si="46"/>
        <v>0</v>
      </c>
      <c r="AM23" s="26"/>
      <c r="AN23" s="26"/>
      <c r="AO23" s="27">
        <f t="shared" si="40"/>
        <v>0</v>
      </c>
      <c r="AP23" s="25">
        <f t="shared" si="41"/>
        <v>0</v>
      </c>
      <c r="AQ23" s="25">
        <f t="shared" si="42"/>
        <v>0</v>
      </c>
      <c r="AR23" s="25">
        <f t="shared" si="43"/>
        <v>0</v>
      </c>
      <c r="AS23" s="25">
        <f t="shared" si="44"/>
        <v>0</v>
      </c>
      <c r="AT23" s="28">
        <f t="shared" si="45"/>
        <v>0</v>
      </c>
      <c r="AU23" s="12"/>
      <c r="AV23" s="93"/>
    </row>
    <row r="24" spans="1:51" x14ac:dyDescent="0.25">
      <c r="A24" s="67"/>
      <c r="B24" s="10"/>
      <c r="C24" s="11"/>
      <c r="D24" s="17"/>
      <c r="E24" s="17"/>
      <c r="F24" s="18">
        <f t="shared" si="0"/>
        <v>0</v>
      </c>
      <c r="G24" s="26"/>
      <c r="H24" s="26"/>
      <c r="I24" s="27">
        <f t="shared" si="21"/>
        <v>0</v>
      </c>
      <c r="J24" s="25">
        <f t="shared" si="2"/>
        <v>0</v>
      </c>
      <c r="K24" s="25">
        <f t="shared" si="22"/>
        <v>0</v>
      </c>
      <c r="L24" s="25">
        <f t="shared" si="23"/>
        <v>0</v>
      </c>
      <c r="M24" s="25">
        <f t="shared" si="24"/>
        <v>0</v>
      </c>
      <c r="N24" s="25">
        <f t="shared" si="47"/>
        <v>0</v>
      </c>
      <c r="O24" s="26"/>
      <c r="P24" s="26"/>
      <c r="Q24" s="27">
        <f t="shared" si="26"/>
        <v>0</v>
      </c>
      <c r="R24" s="25">
        <f t="shared" si="7"/>
        <v>0</v>
      </c>
      <c r="S24" s="25">
        <f t="shared" si="27"/>
        <v>0</v>
      </c>
      <c r="T24" s="25">
        <f t="shared" si="28"/>
        <v>0</v>
      </c>
      <c r="U24" s="25">
        <f t="shared" si="29"/>
        <v>0</v>
      </c>
      <c r="V24" s="28">
        <f t="shared" si="30"/>
        <v>0</v>
      </c>
      <c r="W24" s="26"/>
      <c r="X24" s="26"/>
      <c r="Y24" s="27">
        <f t="shared" si="31"/>
        <v>0</v>
      </c>
      <c r="Z24" s="25">
        <f t="shared" si="12"/>
        <v>0</v>
      </c>
      <c r="AA24" s="25">
        <f t="shared" si="32"/>
        <v>0</v>
      </c>
      <c r="AB24" s="25">
        <f t="shared" si="33"/>
        <v>0</v>
      </c>
      <c r="AC24" s="25">
        <f t="shared" si="34"/>
        <v>0</v>
      </c>
      <c r="AD24" s="28">
        <f t="shared" si="35"/>
        <v>0</v>
      </c>
      <c r="AE24" s="26"/>
      <c r="AF24" s="26"/>
      <c r="AG24" s="27">
        <f t="shared" si="36"/>
        <v>0</v>
      </c>
      <c r="AH24" s="25">
        <f t="shared" si="17"/>
        <v>0</v>
      </c>
      <c r="AI24" s="25">
        <f t="shared" si="37"/>
        <v>0</v>
      </c>
      <c r="AJ24" s="25">
        <f t="shared" si="38"/>
        <v>0</v>
      </c>
      <c r="AK24" s="25">
        <f t="shared" si="39"/>
        <v>0</v>
      </c>
      <c r="AL24" s="28">
        <f t="shared" si="46"/>
        <v>0</v>
      </c>
      <c r="AM24" s="26"/>
      <c r="AN24" s="26"/>
      <c r="AO24" s="27">
        <f t="shared" si="40"/>
        <v>0</v>
      </c>
      <c r="AP24" s="25">
        <f t="shared" si="41"/>
        <v>0</v>
      </c>
      <c r="AQ24" s="25">
        <f t="shared" si="42"/>
        <v>0</v>
      </c>
      <c r="AR24" s="25">
        <f t="shared" si="43"/>
        <v>0</v>
      </c>
      <c r="AS24" s="25">
        <f t="shared" si="44"/>
        <v>0</v>
      </c>
      <c r="AT24" s="28">
        <f t="shared" si="45"/>
        <v>0</v>
      </c>
      <c r="AU24" s="12"/>
      <c r="AV24" s="93"/>
    </row>
    <row r="25" spans="1:51" x14ac:dyDescent="0.25">
      <c r="A25" s="140" t="s">
        <v>33</v>
      </c>
      <c r="B25" s="141"/>
      <c r="C25" s="141"/>
      <c r="D25" s="141"/>
      <c r="E25" s="142"/>
      <c r="F25" s="18">
        <f>SUM(F15:F24)</f>
        <v>0</v>
      </c>
      <c r="G25" s="171">
        <f>SUM(N15:N24)</f>
        <v>0</v>
      </c>
      <c r="H25" s="172"/>
      <c r="I25" s="172"/>
      <c r="J25" s="172"/>
      <c r="K25" s="172"/>
      <c r="L25" s="172"/>
      <c r="M25" s="172"/>
      <c r="N25" s="173"/>
      <c r="O25" s="171">
        <f>SUM(V15:V24)</f>
        <v>0</v>
      </c>
      <c r="P25" s="172"/>
      <c r="Q25" s="172"/>
      <c r="R25" s="172"/>
      <c r="S25" s="172"/>
      <c r="T25" s="172"/>
      <c r="U25" s="172"/>
      <c r="V25" s="173"/>
      <c r="W25" s="171">
        <f>SUM(AD15:AD24)</f>
        <v>0</v>
      </c>
      <c r="X25" s="172"/>
      <c r="Y25" s="172"/>
      <c r="Z25" s="172"/>
      <c r="AA25" s="172"/>
      <c r="AB25" s="172"/>
      <c r="AC25" s="172"/>
      <c r="AD25" s="173"/>
      <c r="AE25" s="171">
        <f>SUM(AL15:AL24)</f>
        <v>0</v>
      </c>
      <c r="AF25" s="172"/>
      <c r="AG25" s="172"/>
      <c r="AH25" s="172"/>
      <c r="AI25" s="172"/>
      <c r="AJ25" s="172"/>
      <c r="AK25" s="172"/>
      <c r="AL25" s="173"/>
      <c r="AM25" s="171">
        <f>SUM(AT15:AT24)</f>
        <v>0</v>
      </c>
      <c r="AN25" s="172"/>
      <c r="AO25" s="172"/>
      <c r="AP25" s="172"/>
      <c r="AQ25" s="172"/>
      <c r="AR25" s="172"/>
      <c r="AS25" s="172"/>
      <c r="AT25" s="173"/>
      <c r="AU25" s="13"/>
      <c r="AV25" s="93"/>
    </row>
    <row r="26" spans="1:51" x14ac:dyDescent="0.25">
      <c r="A26" s="68" t="s">
        <v>34</v>
      </c>
      <c r="B26" s="54"/>
      <c r="C26" s="86" t="s">
        <v>35</v>
      </c>
      <c r="D26" s="135" t="s">
        <v>45</v>
      </c>
      <c r="E26" s="135"/>
      <c r="F26" s="86" t="s">
        <v>19</v>
      </c>
      <c r="G26" s="127" t="s">
        <v>17</v>
      </c>
      <c r="H26" s="146"/>
      <c r="I26" s="146"/>
      <c r="J26" s="146"/>
      <c r="K26" s="146"/>
      <c r="L26" s="146"/>
      <c r="M26" s="146"/>
      <c r="N26" s="146"/>
      <c r="O26" s="146"/>
      <c r="P26" s="146"/>
      <c r="Q26" s="146"/>
      <c r="R26" s="146"/>
      <c r="S26" s="146"/>
      <c r="T26" s="146"/>
      <c r="U26" s="146"/>
      <c r="V26" s="146"/>
      <c r="W26" s="146"/>
      <c r="X26" s="146"/>
      <c r="Y26" s="146"/>
      <c r="Z26" s="146"/>
      <c r="AA26" s="146"/>
      <c r="AB26" s="146"/>
      <c r="AC26" s="146"/>
      <c r="AD26" s="146"/>
      <c r="AE26" s="146"/>
      <c r="AF26" s="146"/>
      <c r="AG26" s="146"/>
      <c r="AH26" s="146"/>
      <c r="AI26" s="146"/>
      <c r="AJ26" s="146"/>
      <c r="AK26" s="146"/>
      <c r="AL26" s="146"/>
      <c r="AM26" s="146"/>
      <c r="AN26" s="146"/>
      <c r="AO26" s="146"/>
      <c r="AP26" s="146"/>
      <c r="AQ26" s="146"/>
      <c r="AR26" s="146"/>
      <c r="AS26" s="146"/>
      <c r="AT26" s="146"/>
      <c r="AU26" s="146"/>
      <c r="AV26" s="147"/>
    </row>
    <row r="27" spans="1:51" x14ac:dyDescent="0.25">
      <c r="A27" s="69" t="s">
        <v>36</v>
      </c>
      <c r="B27" s="55"/>
      <c r="C27" s="86" t="s">
        <v>37</v>
      </c>
      <c r="D27" s="86" t="s">
        <v>43</v>
      </c>
      <c r="E27" s="86" t="s">
        <v>44</v>
      </c>
      <c r="F27" s="56" t="s">
        <v>30</v>
      </c>
      <c r="G27" s="127" t="s">
        <v>20</v>
      </c>
      <c r="H27" s="128"/>
      <c r="I27" s="57"/>
      <c r="J27" s="57"/>
      <c r="K27" s="57"/>
      <c r="L27" s="57"/>
      <c r="M27" s="57"/>
      <c r="N27" s="57"/>
      <c r="O27" s="127" t="s">
        <v>21</v>
      </c>
      <c r="P27" s="128"/>
      <c r="Q27" s="58"/>
      <c r="R27" s="58"/>
      <c r="S27" s="58"/>
      <c r="T27" s="58"/>
      <c r="U27" s="58"/>
      <c r="V27" s="57"/>
      <c r="W27" s="127" t="s">
        <v>22</v>
      </c>
      <c r="X27" s="128"/>
      <c r="Y27" s="59"/>
      <c r="Z27" s="59"/>
      <c r="AA27" s="59"/>
      <c r="AB27" s="59"/>
      <c r="AC27" s="59"/>
      <c r="AD27" s="57"/>
      <c r="AE27" s="127" t="s">
        <v>23</v>
      </c>
      <c r="AF27" s="128"/>
      <c r="AG27" s="60"/>
      <c r="AH27" s="59"/>
      <c r="AI27" s="59"/>
      <c r="AJ27" s="59"/>
      <c r="AK27" s="59"/>
      <c r="AL27" s="57"/>
      <c r="AM27" s="127" t="s">
        <v>24</v>
      </c>
      <c r="AN27" s="128"/>
      <c r="AO27" s="61"/>
      <c r="AP27" s="61"/>
      <c r="AQ27" s="61"/>
      <c r="AR27" s="61"/>
      <c r="AS27" s="61"/>
      <c r="AT27" s="57"/>
      <c r="AU27" s="62"/>
      <c r="AV27" s="95"/>
    </row>
    <row r="28" spans="1:51" x14ac:dyDescent="0.25">
      <c r="A28" s="70"/>
      <c r="B28" s="10"/>
      <c r="C28" s="11"/>
      <c r="D28" s="17"/>
      <c r="E28" s="17"/>
      <c r="F28" s="19">
        <f>N28+V28+AD28+AL28+AT28</f>
        <v>0</v>
      </c>
      <c r="G28" s="26"/>
      <c r="H28" s="26"/>
      <c r="I28" s="27">
        <f t="shared" ref="I28:I31" si="48">H28-G28</f>
        <v>0</v>
      </c>
      <c r="J28" s="25">
        <f t="shared" ref="J28:J31" si="49">HOUR(I28)</f>
        <v>0</v>
      </c>
      <c r="K28" s="25">
        <f t="shared" ref="K28:K31" si="50">MINUTE(I28)</f>
        <v>0</v>
      </c>
      <c r="L28" s="25">
        <f t="shared" ref="L28:L31" si="51">IF(J28=1,60,IF(J28=2,120,IF(J28=3,180,IF(J28=4,240,IF(J28=5,300,IF(J28=6,360,IF(J28=7,420,IF(J28=8,480,0))))))))</f>
        <v>0</v>
      </c>
      <c r="M28" s="25">
        <f t="shared" ref="M28:M31" si="52">L28+K28</f>
        <v>0</v>
      </c>
      <c r="N28" s="25">
        <f>IF(M28=45,1,IF(M28=100,2,IF(M28=155,3,IF(M28=210,4,IF(M28=345,5,IF(M28=400,6,IF(M28=455,7,IF(M28=510,8,IF(M28=290,4,IF(M28=235,3,IF(M28=180,2,0)))))))))))</f>
        <v>0</v>
      </c>
      <c r="O28" s="26"/>
      <c r="P28" s="26"/>
      <c r="Q28" s="27">
        <f t="shared" ref="Q28:Q31" si="53">P28-O28</f>
        <v>0</v>
      </c>
      <c r="R28" s="25">
        <f t="shared" ref="R28:R31" si="54">HOUR(Q28)</f>
        <v>0</v>
      </c>
      <c r="S28" s="25">
        <f t="shared" ref="S28:S31" si="55">MINUTE(Q28)</f>
        <v>0</v>
      </c>
      <c r="T28" s="25">
        <f t="shared" ref="T28:T31" si="56">IF(R28=1,60,IF(R28=2,120,IF(R28=3,180,IF(R28=4,240,IF(R28=5,300,IF(R28=6,360,IF(R28=7,420,IF(R28=8,480,0))))))))</f>
        <v>0</v>
      </c>
      <c r="U28" s="25">
        <f t="shared" ref="U28:U31" si="57">T28+S28</f>
        <v>0</v>
      </c>
      <c r="V28" s="25">
        <f>IF(U28=45,1,IF(U28=100,2,IF(U28=155,3,IF(U28=210,4,IF(U28=345,5,IF(U28=400,6,IF(U28=455,7,IF(U28=510,8,IF(U28=290,4,IF(U28=235,3,IF(U28=180,2,0)))))))))))</f>
        <v>0</v>
      </c>
      <c r="W28" s="26"/>
      <c r="X28" s="26"/>
      <c r="Y28" s="27">
        <f t="shared" ref="Y28:Y31" si="58">X28-W28</f>
        <v>0</v>
      </c>
      <c r="Z28" s="25">
        <f t="shared" ref="Z28:Z31" si="59">HOUR(Y28)</f>
        <v>0</v>
      </c>
      <c r="AA28" s="25">
        <f t="shared" ref="AA28:AA31" si="60">MINUTE(Y28)</f>
        <v>0</v>
      </c>
      <c r="AB28" s="25">
        <f t="shared" ref="AB28:AB31" si="61">IF(Z28=1,60,IF(Z28=2,120,IF(Z28=3,180,IF(Z28=4,240,IF(Z28=5,300,IF(Z28=6,360,IF(Z28=7,420,IF(Z28=8,480,0))))))))</f>
        <v>0</v>
      </c>
      <c r="AC28" s="25">
        <f t="shared" ref="AC28:AC31" si="62">AB28+AA28</f>
        <v>0</v>
      </c>
      <c r="AD28" s="25">
        <f>IF(AC28=45,1,IF(AC28=100,2,IF(AC28=155,3,IF(AC28=210,4,IF(AC28=345,5,IF(AC28=400,6,IF(AC28=455,7,IF(AC28=510,8,IF(AC28=290,4,IF(AC28=235,3,IF(AC28=180,2,0)))))))))))</f>
        <v>0</v>
      </c>
      <c r="AE28" s="26"/>
      <c r="AF28" s="26"/>
      <c r="AG28" s="27">
        <f t="shared" ref="AG28:AG31" si="63">AF28-AE28</f>
        <v>0</v>
      </c>
      <c r="AH28" s="25">
        <f t="shared" ref="AH28:AH31" si="64">HOUR(AG28)</f>
        <v>0</v>
      </c>
      <c r="AI28" s="25">
        <f t="shared" ref="AI28:AI31" si="65">MINUTE(AG28)</f>
        <v>0</v>
      </c>
      <c r="AJ28" s="25">
        <f t="shared" ref="AJ28:AJ31" si="66">IF(AH28=1,60,IF(AH28=2,120,IF(AH28=3,180,IF(AH28=4,240,IF(AH28=5,300,IF(AH28=6,360,IF(AH28=7,420,IF(AH28=8,480,0))))))))</f>
        <v>0</v>
      </c>
      <c r="AK28" s="25">
        <f t="shared" ref="AK28:AK31" si="67">AJ28+AI28</f>
        <v>0</v>
      </c>
      <c r="AL28" s="25">
        <f>IF(AK28=45,1,IF(AK28=100,2,IF(AK28=155,3,IF(AK28=210,4,IF(AK28=345,5,IF(AK28=400,6,IF(AK28=455,7,IF(AK28=510,8,IF(AK28=290,4,IF(AK28=235,3,IF(AK28=180,2,0)))))))))))</f>
        <v>0</v>
      </c>
      <c r="AM28" s="26"/>
      <c r="AN28" s="26"/>
      <c r="AO28" s="27">
        <f t="shared" ref="AO28" si="68">AN28-AM28</f>
        <v>0</v>
      </c>
      <c r="AP28" s="25">
        <f t="shared" ref="AP28:AP35" si="69">HOUR(AO28)</f>
        <v>0</v>
      </c>
      <c r="AQ28" s="25">
        <f t="shared" ref="AQ28" si="70">MINUTE(AO28)</f>
        <v>0</v>
      </c>
      <c r="AR28" s="25">
        <f t="shared" ref="AR28" si="71">IF(AP28=1,60,IF(AP28=2,120,IF(AP28=3,180,IF(AP28=4,240,IF(AP28=5,300,IF(AP28=6,360,IF(AP28=7,420,IF(AP28=8,480,0))))))))</f>
        <v>0</v>
      </c>
      <c r="AS28" s="25">
        <f t="shared" ref="AS28" si="72">AR28+AQ28</f>
        <v>0</v>
      </c>
      <c r="AT28" s="25">
        <f>IF(AS28=45,1,IF(AS28=100,2,IF(AS28=155,3,IF(AS28=210,4,IF(AS28=345,5,IF(AS28=400,6,IF(AS28=455,7,IF(AS28=510,8,IF(AS28=290,4,IF(AS28=235,3,IF(AS28=180,2,0)))))))))))</f>
        <v>0</v>
      </c>
      <c r="AU28" s="30"/>
      <c r="AV28" s="96"/>
    </row>
    <row r="29" spans="1:51" x14ac:dyDescent="0.25">
      <c r="A29" s="67"/>
      <c r="B29" s="10"/>
      <c r="C29" s="11"/>
      <c r="D29" s="17"/>
      <c r="E29" s="17"/>
      <c r="F29" s="19">
        <f t="shared" ref="F29:F35" si="73">N29+V29+AD29+AL29+AT29</f>
        <v>0</v>
      </c>
      <c r="G29" s="26"/>
      <c r="H29" s="26"/>
      <c r="I29" s="27">
        <f t="shared" si="48"/>
        <v>0</v>
      </c>
      <c r="J29" s="25">
        <f t="shared" si="49"/>
        <v>0</v>
      </c>
      <c r="K29" s="25">
        <f t="shared" si="50"/>
        <v>0</v>
      </c>
      <c r="L29" s="25">
        <f t="shared" si="51"/>
        <v>0</v>
      </c>
      <c r="M29" s="25">
        <f t="shared" si="52"/>
        <v>0</v>
      </c>
      <c r="N29" s="25">
        <f t="shared" ref="N29:N35" si="74">IF(M29=45,1,IF(M29=100,2,IF(M29=155,3,IF(M29=210,4,IF(M29=345,5,IF(M29=400,6,IF(M29=455,7,IF(M29=510,8,IF(M29=290,4,IF(M29=235,3,IF(M29=180,2,0)))))))))))</f>
        <v>0</v>
      </c>
      <c r="O29" s="26"/>
      <c r="P29" s="26"/>
      <c r="Q29" s="27">
        <f t="shared" si="53"/>
        <v>0</v>
      </c>
      <c r="R29" s="25">
        <f t="shared" si="54"/>
        <v>0</v>
      </c>
      <c r="S29" s="25">
        <f t="shared" si="55"/>
        <v>0</v>
      </c>
      <c r="T29" s="25">
        <f t="shared" si="56"/>
        <v>0</v>
      </c>
      <c r="U29" s="25">
        <f t="shared" si="57"/>
        <v>0</v>
      </c>
      <c r="V29" s="25">
        <f t="shared" ref="V29:V35" si="75">IF(U29=45,1,IF(U29=100,2,IF(U29=155,3,IF(U29=210,4,IF(U29=345,5,IF(U29=400,6,IF(U29=455,7,IF(U29=510,8,IF(U29=290,4,IF(U29=235,3,IF(U29=180,2,0)))))))))))</f>
        <v>0</v>
      </c>
      <c r="W29" s="26"/>
      <c r="X29" s="26"/>
      <c r="Y29" s="27">
        <f t="shared" si="58"/>
        <v>0</v>
      </c>
      <c r="Z29" s="25">
        <f t="shared" si="59"/>
        <v>0</v>
      </c>
      <c r="AA29" s="25">
        <f t="shared" si="60"/>
        <v>0</v>
      </c>
      <c r="AB29" s="25">
        <f t="shared" si="61"/>
        <v>0</v>
      </c>
      <c r="AC29" s="25">
        <f t="shared" si="62"/>
        <v>0</v>
      </c>
      <c r="AD29" s="25">
        <f t="shared" ref="AD29:AD35" si="76">IF(AC29=45,1,IF(AC29=100,2,IF(AC29=155,3,IF(AC29=210,4,IF(AC29=345,5,IF(AC29=400,6,IF(AC29=455,7,IF(AC29=510,8,IF(AC29=290,4,IF(AC29=235,3,IF(AC29=180,2,0)))))))))))</f>
        <v>0</v>
      </c>
      <c r="AE29" s="26"/>
      <c r="AF29" s="26"/>
      <c r="AG29" s="27">
        <f t="shared" si="63"/>
        <v>0</v>
      </c>
      <c r="AH29" s="25">
        <f t="shared" si="64"/>
        <v>0</v>
      </c>
      <c r="AI29" s="25">
        <f t="shared" si="65"/>
        <v>0</v>
      </c>
      <c r="AJ29" s="25">
        <f t="shared" si="66"/>
        <v>0</v>
      </c>
      <c r="AK29" s="25">
        <f t="shared" si="67"/>
        <v>0</v>
      </c>
      <c r="AL29" s="25">
        <f t="shared" ref="AL29:AL35" si="77">IF(AK29=45,1,IF(AK29=100,2,IF(AK29=155,3,IF(AK29=210,4,IF(AK29=345,5,IF(AK29=400,6,IF(AK29=455,7,IF(AK29=510,8,IF(AK29=290,4,IF(AK29=235,3,IF(AK29=180,2,0)))))))))))</f>
        <v>0</v>
      </c>
      <c r="AM29" s="26"/>
      <c r="AN29" s="26"/>
      <c r="AO29" s="27">
        <f t="shared" ref="AO29:AO41" si="78">AN29-AM29</f>
        <v>0</v>
      </c>
      <c r="AP29" s="25">
        <f t="shared" si="69"/>
        <v>0</v>
      </c>
      <c r="AQ29" s="25">
        <f t="shared" ref="AQ29:AQ35" si="79">MINUTE(AO29)</f>
        <v>0</v>
      </c>
      <c r="AR29" s="25">
        <f t="shared" ref="AR29:AR35" si="80">IF(AP29=1,60,IF(AP29=2,120,IF(AP29=3,180,IF(AP29=4,240,IF(AP29=5,300,IF(AP29=6,360,IF(AP29=7,420,IF(AP29=8,480,0))))))))</f>
        <v>0</v>
      </c>
      <c r="AS29" s="25">
        <f t="shared" ref="AS29:AS35" si="81">AR29+AQ29</f>
        <v>0</v>
      </c>
      <c r="AT29" s="25">
        <f t="shared" ref="AT29:AT35" si="82">IF(AS29=45,1,IF(AS29=100,2,IF(AS29=155,3,IF(AS29=210,4,IF(AS29=345,5,IF(AS29=400,6,IF(AS29=455,7,IF(AS29=510,8,IF(AS29=290,4,IF(AS29=235,3,IF(AS29=180,2,0)))))))))))</f>
        <v>0</v>
      </c>
      <c r="AU29" s="30"/>
      <c r="AV29" s="96"/>
    </row>
    <row r="30" spans="1:51" x14ac:dyDescent="0.25">
      <c r="A30" s="67"/>
      <c r="B30" s="10"/>
      <c r="C30" s="11"/>
      <c r="D30" s="17"/>
      <c r="E30" s="17"/>
      <c r="F30" s="19">
        <f t="shared" si="73"/>
        <v>0</v>
      </c>
      <c r="G30" s="26"/>
      <c r="H30" s="26"/>
      <c r="I30" s="27">
        <f t="shared" si="48"/>
        <v>0</v>
      </c>
      <c r="J30" s="25">
        <f t="shared" si="49"/>
        <v>0</v>
      </c>
      <c r="K30" s="25">
        <f t="shared" si="50"/>
        <v>0</v>
      </c>
      <c r="L30" s="25">
        <f t="shared" si="51"/>
        <v>0</v>
      </c>
      <c r="M30" s="25">
        <f t="shared" si="52"/>
        <v>0</v>
      </c>
      <c r="N30" s="25">
        <f t="shared" si="74"/>
        <v>0</v>
      </c>
      <c r="O30" s="26"/>
      <c r="P30" s="26"/>
      <c r="Q30" s="27">
        <f t="shared" si="53"/>
        <v>0</v>
      </c>
      <c r="R30" s="25">
        <f t="shared" si="54"/>
        <v>0</v>
      </c>
      <c r="S30" s="25">
        <f t="shared" si="55"/>
        <v>0</v>
      </c>
      <c r="T30" s="25">
        <f t="shared" si="56"/>
        <v>0</v>
      </c>
      <c r="U30" s="25">
        <f t="shared" si="57"/>
        <v>0</v>
      </c>
      <c r="V30" s="25">
        <f t="shared" si="75"/>
        <v>0</v>
      </c>
      <c r="W30" s="26"/>
      <c r="X30" s="26"/>
      <c r="Y30" s="27">
        <f t="shared" si="58"/>
        <v>0</v>
      </c>
      <c r="Z30" s="25">
        <f t="shared" si="59"/>
        <v>0</v>
      </c>
      <c r="AA30" s="25">
        <f t="shared" si="60"/>
        <v>0</v>
      </c>
      <c r="AB30" s="25">
        <f t="shared" si="61"/>
        <v>0</v>
      </c>
      <c r="AC30" s="25">
        <f t="shared" si="62"/>
        <v>0</v>
      </c>
      <c r="AD30" s="25">
        <f t="shared" si="76"/>
        <v>0</v>
      </c>
      <c r="AE30" s="26"/>
      <c r="AF30" s="26"/>
      <c r="AG30" s="27">
        <f t="shared" si="63"/>
        <v>0</v>
      </c>
      <c r="AH30" s="25">
        <f t="shared" si="64"/>
        <v>0</v>
      </c>
      <c r="AI30" s="25">
        <f t="shared" si="65"/>
        <v>0</v>
      </c>
      <c r="AJ30" s="25">
        <f t="shared" si="66"/>
        <v>0</v>
      </c>
      <c r="AK30" s="25">
        <f t="shared" si="67"/>
        <v>0</v>
      </c>
      <c r="AL30" s="25">
        <f t="shared" si="77"/>
        <v>0</v>
      </c>
      <c r="AM30" s="26"/>
      <c r="AN30" s="26"/>
      <c r="AO30" s="27">
        <f t="shared" si="78"/>
        <v>0</v>
      </c>
      <c r="AP30" s="25">
        <f t="shared" si="69"/>
        <v>0</v>
      </c>
      <c r="AQ30" s="25">
        <f t="shared" si="79"/>
        <v>0</v>
      </c>
      <c r="AR30" s="25">
        <f t="shared" si="80"/>
        <v>0</v>
      </c>
      <c r="AS30" s="25">
        <f t="shared" si="81"/>
        <v>0</v>
      </c>
      <c r="AT30" s="25">
        <f t="shared" si="82"/>
        <v>0</v>
      </c>
      <c r="AU30" s="30"/>
      <c r="AV30" s="96"/>
    </row>
    <row r="31" spans="1:51" x14ac:dyDescent="0.25">
      <c r="A31" s="67"/>
      <c r="B31" s="10"/>
      <c r="C31" s="11"/>
      <c r="D31" s="17"/>
      <c r="E31" s="17"/>
      <c r="F31" s="19">
        <f t="shared" si="73"/>
        <v>0</v>
      </c>
      <c r="G31" s="26"/>
      <c r="H31" s="26"/>
      <c r="I31" s="27">
        <f t="shared" si="48"/>
        <v>0</v>
      </c>
      <c r="J31" s="25">
        <f t="shared" si="49"/>
        <v>0</v>
      </c>
      <c r="K31" s="25">
        <f t="shared" si="50"/>
        <v>0</v>
      </c>
      <c r="L31" s="25">
        <f t="shared" si="51"/>
        <v>0</v>
      </c>
      <c r="M31" s="25">
        <f t="shared" si="52"/>
        <v>0</v>
      </c>
      <c r="N31" s="25">
        <f t="shared" si="74"/>
        <v>0</v>
      </c>
      <c r="O31" s="26"/>
      <c r="P31" s="26"/>
      <c r="Q31" s="27">
        <f t="shared" si="53"/>
        <v>0</v>
      </c>
      <c r="R31" s="25">
        <f t="shared" si="54"/>
        <v>0</v>
      </c>
      <c r="S31" s="25">
        <f t="shared" si="55"/>
        <v>0</v>
      </c>
      <c r="T31" s="25">
        <f t="shared" si="56"/>
        <v>0</v>
      </c>
      <c r="U31" s="25">
        <f t="shared" si="57"/>
        <v>0</v>
      </c>
      <c r="V31" s="25">
        <f t="shared" si="75"/>
        <v>0</v>
      </c>
      <c r="W31" s="26"/>
      <c r="X31" s="26"/>
      <c r="Y31" s="27">
        <f t="shared" si="58"/>
        <v>0</v>
      </c>
      <c r="Z31" s="25">
        <f t="shared" si="59"/>
        <v>0</v>
      </c>
      <c r="AA31" s="25">
        <f t="shared" si="60"/>
        <v>0</v>
      </c>
      <c r="AB31" s="25">
        <f t="shared" si="61"/>
        <v>0</v>
      </c>
      <c r="AC31" s="25">
        <f t="shared" si="62"/>
        <v>0</v>
      </c>
      <c r="AD31" s="25">
        <f t="shared" si="76"/>
        <v>0</v>
      </c>
      <c r="AE31" s="26"/>
      <c r="AF31" s="26"/>
      <c r="AG31" s="27">
        <f t="shared" si="63"/>
        <v>0</v>
      </c>
      <c r="AH31" s="25">
        <f t="shared" si="64"/>
        <v>0</v>
      </c>
      <c r="AI31" s="25">
        <f t="shared" si="65"/>
        <v>0</v>
      </c>
      <c r="AJ31" s="25">
        <f t="shared" si="66"/>
        <v>0</v>
      </c>
      <c r="AK31" s="25">
        <f t="shared" si="67"/>
        <v>0</v>
      </c>
      <c r="AL31" s="25">
        <f t="shared" si="77"/>
        <v>0</v>
      </c>
      <c r="AM31" s="26"/>
      <c r="AN31" s="26"/>
      <c r="AO31" s="27">
        <f t="shared" si="78"/>
        <v>0</v>
      </c>
      <c r="AP31" s="25">
        <f t="shared" si="69"/>
        <v>0</v>
      </c>
      <c r="AQ31" s="25">
        <f t="shared" si="79"/>
        <v>0</v>
      </c>
      <c r="AR31" s="25">
        <f t="shared" si="80"/>
        <v>0</v>
      </c>
      <c r="AS31" s="25">
        <f t="shared" si="81"/>
        <v>0</v>
      </c>
      <c r="AT31" s="25">
        <f t="shared" si="82"/>
        <v>0</v>
      </c>
      <c r="AU31" s="30"/>
      <c r="AV31" s="96"/>
    </row>
    <row r="32" spans="1:51" x14ac:dyDescent="0.25">
      <c r="A32" s="67"/>
      <c r="B32" s="10"/>
      <c r="C32" s="11"/>
      <c r="D32" s="17"/>
      <c r="E32" s="17"/>
      <c r="F32" s="19">
        <f t="shared" si="73"/>
        <v>0</v>
      </c>
      <c r="G32" s="26"/>
      <c r="H32" s="26"/>
      <c r="I32" s="27">
        <f t="shared" ref="I32:I35" si="83">H32-G32</f>
        <v>0</v>
      </c>
      <c r="J32" s="25">
        <f t="shared" ref="J32:J41" si="84">HOUR(I32)</f>
        <v>0</v>
      </c>
      <c r="K32" s="25">
        <f t="shared" ref="K32:K35" si="85">MINUTE(I32)</f>
        <v>0</v>
      </c>
      <c r="L32" s="25">
        <f t="shared" ref="L32:L35" si="86">IF(J32=1,60,IF(J32=2,120,IF(J32=3,180,IF(J32=4,240,IF(J32=5,300,IF(J32=6,360,IF(J32=7,420,IF(J32=8,480,0))))))))</f>
        <v>0</v>
      </c>
      <c r="M32" s="25">
        <f t="shared" ref="M32:M35" si="87">L32+K32</f>
        <v>0</v>
      </c>
      <c r="N32" s="25">
        <f t="shared" si="74"/>
        <v>0</v>
      </c>
      <c r="O32" s="26"/>
      <c r="P32" s="26"/>
      <c r="Q32" s="27">
        <f t="shared" ref="Q32:Q41" si="88">P32-O32</f>
        <v>0</v>
      </c>
      <c r="R32" s="25">
        <f t="shared" ref="R32:R41" si="89">HOUR(Q32)</f>
        <v>0</v>
      </c>
      <c r="S32" s="25">
        <f t="shared" ref="S32:S41" si="90">MINUTE(Q32)</f>
        <v>0</v>
      </c>
      <c r="T32" s="25">
        <f t="shared" ref="T32:T41" si="91">IF(R32=1,60,IF(R32=2,120,IF(R32=3,180,IF(R32=4,240,IF(R32=5,300,IF(R32=6,360,IF(R32=7,420,IF(R32=8,480,0))))))))</f>
        <v>0</v>
      </c>
      <c r="U32" s="25">
        <f t="shared" ref="U32:U41" si="92">T32+S32</f>
        <v>0</v>
      </c>
      <c r="V32" s="25">
        <f t="shared" si="75"/>
        <v>0</v>
      </c>
      <c r="W32" s="26"/>
      <c r="X32" s="26"/>
      <c r="Y32" s="27">
        <f t="shared" ref="Y32:Y41" si="93">X32-W32</f>
        <v>0</v>
      </c>
      <c r="Z32" s="25">
        <f t="shared" ref="Z32:Z41" si="94">HOUR(Y32)</f>
        <v>0</v>
      </c>
      <c r="AA32" s="25">
        <f t="shared" ref="AA32:AA41" si="95">MINUTE(Y32)</f>
        <v>0</v>
      </c>
      <c r="AB32" s="25">
        <f t="shared" ref="AB32:AB41" si="96">IF(Z32=1,60,IF(Z32=2,120,IF(Z32=3,180,IF(Z32=4,240,IF(Z32=5,300,IF(Z32=6,360,IF(Z32=7,420,IF(Z32=8,480,0))))))))</f>
        <v>0</v>
      </c>
      <c r="AC32" s="25">
        <f t="shared" ref="AC32:AC41" si="97">AB32+AA32</f>
        <v>0</v>
      </c>
      <c r="AD32" s="25">
        <f t="shared" si="76"/>
        <v>0</v>
      </c>
      <c r="AE32" s="26"/>
      <c r="AF32" s="26"/>
      <c r="AG32" s="27">
        <f t="shared" ref="AG32:AG41" si="98">AF32-AE32</f>
        <v>0</v>
      </c>
      <c r="AH32" s="25">
        <f t="shared" ref="AH32:AH41" si="99">HOUR(AG32)</f>
        <v>0</v>
      </c>
      <c r="AI32" s="25">
        <f t="shared" ref="AI32:AI41" si="100">MINUTE(AG32)</f>
        <v>0</v>
      </c>
      <c r="AJ32" s="25">
        <f t="shared" ref="AJ32:AJ41" si="101">IF(AH32=1,60,IF(AH32=2,120,IF(AH32=3,180,IF(AH32=4,240,IF(AH32=5,300,IF(AH32=6,360,IF(AH32=7,420,IF(AH32=8,480,0))))))))</f>
        <v>0</v>
      </c>
      <c r="AK32" s="25">
        <f t="shared" ref="AK32:AK41" si="102">AJ32+AI32</f>
        <v>0</v>
      </c>
      <c r="AL32" s="25">
        <f t="shared" si="77"/>
        <v>0</v>
      </c>
      <c r="AM32" s="26"/>
      <c r="AN32" s="26"/>
      <c r="AO32" s="27">
        <f t="shared" si="78"/>
        <v>0</v>
      </c>
      <c r="AP32" s="25">
        <f t="shared" si="69"/>
        <v>0</v>
      </c>
      <c r="AQ32" s="25">
        <f t="shared" si="79"/>
        <v>0</v>
      </c>
      <c r="AR32" s="25">
        <f t="shared" si="80"/>
        <v>0</v>
      </c>
      <c r="AS32" s="25">
        <f t="shared" si="81"/>
        <v>0</v>
      </c>
      <c r="AT32" s="25">
        <f t="shared" si="82"/>
        <v>0</v>
      </c>
      <c r="AU32" s="30"/>
      <c r="AV32" s="96"/>
    </row>
    <row r="33" spans="1:48" x14ac:dyDescent="0.25">
      <c r="A33" s="71"/>
      <c r="B33" s="10"/>
      <c r="C33" s="11"/>
      <c r="D33" s="17"/>
      <c r="E33" s="17"/>
      <c r="F33" s="19">
        <f t="shared" si="73"/>
        <v>0</v>
      </c>
      <c r="G33" s="26"/>
      <c r="H33" s="26"/>
      <c r="I33" s="27">
        <f t="shared" si="83"/>
        <v>0</v>
      </c>
      <c r="J33" s="25">
        <f t="shared" si="84"/>
        <v>0</v>
      </c>
      <c r="K33" s="25">
        <f t="shared" si="85"/>
        <v>0</v>
      </c>
      <c r="L33" s="25">
        <f t="shared" si="86"/>
        <v>0</v>
      </c>
      <c r="M33" s="25">
        <f t="shared" si="87"/>
        <v>0</v>
      </c>
      <c r="N33" s="25">
        <f t="shared" si="74"/>
        <v>0</v>
      </c>
      <c r="O33" s="26"/>
      <c r="P33" s="26"/>
      <c r="Q33" s="27">
        <f t="shared" si="88"/>
        <v>0</v>
      </c>
      <c r="R33" s="25">
        <f t="shared" si="89"/>
        <v>0</v>
      </c>
      <c r="S33" s="25">
        <f t="shared" si="90"/>
        <v>0</v>
      </c>
      <c r="T33" s="25">
        <f t="shared" si="91"/>
        <v>0</v>
      </c>
      <c r="U33" s="25">
        <f t="shared" si="92"/>
        <v>0</v>
      </c>
      <c r="V33" s="25">
        <f t="shared" si="75"/>
        <v>0</v>
      </c>
      <c r="W33" s="26"/>
      <c r="X33" s="26"/>
      <c r="Y33" s="27">
        <f t="shared" si="93"/>
        <v>0</v>
      </c>
      <c r="Z33" s="25">
        <f t="shared" si="94"/>
        <v>0</v>
      </c>
      <c r="AA33" s="25">
        <f t="shared" si="95"/>
        <v>0</v>
      </c>
      <c r="AB33" s="25">
        <f t="shared" si="96"/>
        <v>0</v>
      </c>
      <c r="AC33" s="25">
        <f t="shared" si="97"/>
        <v>0</v>
      </c>
      <c r="AD33" s="25">
        <f t="shared" si="76"/>
        <v>0</v>
      </c>
      <c r="AE33" s="26"/>
      <c r="AF33" s="26"/>
      <c r="AG33" s="27">
        <f t="shared" si="98"/>
        <v>0</v>
      </c>
      <c r="AH33" s="25">
        <f t="shared" si="99"/>
        <v>0</v>
      </c>
      <c r="AI33" s="25">
        <f t="shared" si="100"/>
        <v>0</v>
      </c>
      <c r="AJ33" s="25">
        <f t="shared" si="101"/>
        <v>0</v>
      </c>
      <c r="AK33" s="25">
        <f t="shared" si="102"/>
        <v>0</v>
      </c>
      <c r="AL33" s="25">
        <f t="shared" si="77"/>
        <v>0</v>
      </c>
      <c r="AM33" s="26"/>
      <c r="AN33" s="26"/>
      <c r="AO33" s="27">
        <f t="shared" si="78"/>
        <v>0</v>
      </c>
      <c r="AP33" s="25">
        <f t="shared" si="69"/>
        <v>0</v>
      </c>
      <c r="AQ33" s="25">
        <f t="shared" si="79"/>
        <v>0</v>
      </c>
      <c r="AR33" s="25">
        <f t="shared" si="80"/>
        <v>0</v>
      </c>
      <c r="AS33" s="25">
        <f t="shared" si="81"/>
        <v>0</v>
      </c>
      <c r="AT33" s="25">
        <f t="shared" si="82"/>
        <v>0</v>
      </c>
      <c r="AU33" s="88"/>
      <c r="AV33" s="96"/>
    </row>
    <row r="34" spans="1:48" x14ac:dyDescent="0.25">
      <c r="A34" s="71"/>
      <c r="B34" s="10"/>
      <c r="C34" s="11"/>
      <c r="D34" s="17"/>
      <c r="E34" s="17"/>
      <c r="F34" s="19">
        <f t="shared" si="73"/>
        <v>0</v>
      </c>
      <c r="G34" s="26"/>
      <c r="H34" s="26"/>
      <c r="I34" s="27">
        <f t="shared" si="83"/>
        <v>0</v>
      </c>
      <c r="J34" s="25">
        <f t="shared" si="84"/>
        <v>0</v>
      </c>
      <c r="K34" s="25">
        <f t="shared" si="85"/>
        <v>0</v>
      </c>
      <c r="L34" s="25">
        <f t="shared" si="86"/>
        <v>0</v>
      </c>
      <c r="M34" s="25">
        <f t="shared" si="87"/>
        <v>0</v>
      </c>
      <c r="N34" s="25">
        <f t="shared" si="74"/>
        <v>0</v>
      </c>
      <c r="O34" s="26"/>
      <c r="P34" s="26"/>
      <c r="Q34" s="27">
        <f t="shared" si="88"/>
        <v>0</v>
      </c>
      <c r="R34" s="25">
        <f t="shared" si="89"/>
        <v>0</v>
      </c>
      <c r="S34" s="25">
        <f t="shared" si="90"/>
        <v>0</v>
      </c>
      <c r="T34" s="25">
        <f t="shared" si="91"/>
        <v>0</v>
      </c>
      <c r="U34" s="25">
        <f t="shared" si="92"/>
        <v>0</v>
      </c>
      <c r="V34" s="25">
        <f t="shared" si="75"/>
        <v>0</v>
      </c>
      <c r="W34" s="26"/>
      <c r="X34" s="26"/>
      <c r="Y34" s="27">
        <f t="shared" si="93"/>
        <v>0</v>
      </c>
      <c r="Z34" s="25">
        <f t="shared" si="94"/>
        <v>0</v>
      </c>
      <c r="AA34" s="25">
        <f t="shared" si="95"/>
        <v>0</v>
      </c>
      <c r="AB34" s="25">
        <f t="shared" si="96"/>
        <v>0</v>
      </c>
      <c r="AC34" s="25">
        <f t="shared" si="97"/>
        <v>0</v>
      </c>
      <c r="AD34" s="25">
        <f t="shared" si="76"/>
        <v>0</v>
      </c>
      <c r="AE34" s="26"/>
      <c r="AF34" s="26"/>
      <c r="AG34" s="27">
        <f t="shared" si="98"/>
        <v>0</v>
      </c>
      <c r="AH34" s="25">
        <f t="shared" si="99"/>
        <v>0</v>
      </c>
      <c r="AI34" s="25">
        <f t="shared" si="100"/>
        <v>0</v>
      </c>
      <c r="AJ34" s="25">
        <f t="shared" si="101"/>
        <v>0</v>
      </c>
      <c r="AK34" s="25">
        <f t="shared" si="102"/>
        <v>0</v>
      </c>
      <c r="AL34" s="25">
        <f t="shared" si="77"/>
        <v>0</v>
      </c>
      <c r="AM34" s="26"/>
      <c r="AN34" s="26"/>
      <c r="AO34" s="27">
        <f t="shared" si="78"/>
        <v>0</v>
      </c>
      <c r="AP34" s="25">
        <f t="shared" si="69"/>
        <v>0</v>
      </c>
      <c r="AQ34" s="25">
        <f t="shared" si="79"/>
        <v>0</v>
      </c>
      <c r="AR34" s="25">
        <f t="shared" si="80"/>
        <v>0</v>
      </c>
      <c r="AS34" s="25">
        <f t="shared" si="81"/>
        <v>0</v>
      </c>
      <c r="AT34" s="25">
        <f t="shared" si="82"/>
        <v>0</v>
      </c>
      <c r="AU34" s="88"/>
      <c r="AV34" s="96"/>
    </row>
    <row r="35" spans="1:48" x14ac:dyDescent="0.25">
      <c r="A35" s="71"/>
      <c r="B35" s="10"/>
      <c r="C35" s="11"/>
      <c r="D35" s="17"/>
      <c r="E35" s="17"/>
      <c r="F35" s="19">
        <f t="shared" si="73"/>
        <v>0</v>
      </c>
      <c r="G35" s="26"/>
      <c r="H35" s="26"/>
      <c r="I35" s="27">
        <f t="shared" si="83"/>
        <v>0</v>
      </c>
      <c r="J35" s="25">
        <f t="shared" si="84"/>
        <v>0</v>
      </c>
      <c r="K35" s="25">
        <f t="shared" si="85"/>
        <v>0</v>
      </c>
      <c r="L35" s="25">
        <f t="shared" si="86"/>
        <v>0</v>
      </c>
      <c r="M35" s="25">
        <f t="shared" si="87"/>
        <v>0</v>
      </c>
      <c r="N35" s="25">
        <f t="shared" si="74"/>
        <v>0</v>
      </c>
      <c r="O35" s="26"/>
      <c r="P35" s="26"/>
      <c r="Q35" s="27">
        <f t="shared" si="88"/>
        <v>0</v>
      </c>
      <c r="R35" s="25">
        <f t="shared" si="89"/>
        <v>0</v>
      </c>
      <c r="S35" s="25">
        <f t="shared" si="90"/>
        <v>0</v>
      </c>
      <c r="T35" s="25">
        <f t="shared" si="91"/>
        <v>0</v>
      </c>
      <c r="U35" s="25">
        <f t="shared" si="92"/>
        <v>0</v>
      </c>
      <c r="V35" s="25">
        <f t="shared" si="75"/>
        <v>0</v>
      </c>
      <c r="W35" s="26"/>
      <c r="X35" s="26"/>
      <c r="Y35" s="27">
        <f t="shared" si="93"/>
        <v>0</v>
      </c>
      <c r="Z35" s="25">
        <f t="shared" si="94"/>
        <v>0</v>
      </c>
      <c r="AA35" s="25">
        <f t="shared" si="95"/>
        <v>0</v>
      </c>
      <c r="AB35" s="25">
        <f t="shared" si="96"/>
        <v>0</v>
      </c>
      <c r="AC35" s="25">
        <f t="shared" si="97"/>
        <v>0</v>
      </c>
      <c r="AD35" s="25">
        <f t="shared" si="76"/>
        <v>0</v>
      </c>
      <c r="AE35" s="26"/>
      <c r="AF35" s="26"/>
      <c r="AG35" s="27">
        <f t="shared" si="98"/>
        <v>0</v>
      </c>
      <c r="AH35" s="25">
        <f t="shared" si="99"/>
        <v>0</v>
      </c>
      <c r="AI35" s="25">
        <f t="shared" si="100"/>
        <v>0</v>
      </c>
      <c r="AJ35" s="25">
        <f t="shared" si="101"/>
        <v>0</v>
      </c>
      <c r="AK35" s="25">
        <f t="shared" si="102"/>
        <v>0</v>
      </c>
      <c r="AL35" s="25">
        <f t="shared" si="77"/>
        <v>0</v>
      </c>
      <c r="AM35" s="26"/>
      <c r="AN35" s="26"/>
      <c r="AO35" s="27">
        <f t="shared" si="78"/>
        <v>0</v>
      </c>
      <c r="AP35" s="25">
        <f t="shared" si="69"/>
        <v>0</v>
      </c>
      <c r="AQ35" s="25">
        <f t="shared" si="79"/>
        <v>0</v>
      </c>
      <c r="AR35" s="25">
        <f t="shared" si="80"/>
        <v>0</v>
      </c>
      <c r="AS35" s="25">
        <f t="shared" si="81"/>
        <v>0</v>
      </c>
      <c r="AT35" s="25">
        <f t="shared" si="82"/>
        <v>0</v>
      </c>
      <c r="AU35" s="88"/>
      <c r="AV35" s="96"/>
    </row>
    <row r="36" spans="1:48" x14ac:dyDescent="0.25">
      <c r="A36" s="140" t="s">
        <v>33</v>
      </c>
      <c r="B36" s="141"/>
      <c r="C36" s="141"/>
      <c r="D36" s="141"/>
      <c r="E36" s="142"/>
      <c r="F36" s="19">
        <f>SUM(F28:F35)</f>
        <v>0</v>
      </c>
      <c r="G36" s="129">
        <f>SUM(N28:N35)</f>
        <v>0</v>
      </c>
      <c r="H36" s="129"/>
      <c r="I36" s="129"/>
      <c r="J36" s="129"/>
      <c r="K36" s="129"/>
      <c r="L36" s="129"/>
      <c r="M36" s="129"/>
      <c r="N36" s="129"/>
      <c r="O36" s="129">
        <f>SUM(V28:V35)</f>
        <v>0</v>
      </c>
      <c r="P36" s="129"/>
      <c r="Q36" s="129"/>
      <c r="R36" s="129"/>
      <c r="S36" s="129"/>
      <c r="T36" s="129"/>
      <c r="U36" s="129"/>
      <c r="V36" s="129"/>
      <c r="W36" s="129">
        <f>SUM(AD28:AD35)</f>
        <v>0</v>
      </c>
      <c r="X36" s="129"/>
      <c r="Y36" s="129"/>
      <c r="Z36" s="129"/>
      <c r="AA36" s="129"/>
      <c r="AB36" s="129"/>
      <c r="AC36" s="129"/>
      <c r="AD36" s="129"/>
      <c r="AE36" s="129">
        <f>SUM(AL28:AL35)</f>
        <v>0</v>
      </c>
      <c r="AF36" s="129"/>
      <c r="AG36" s="129"/>
      <c r="AH36" s="129"/>
      <c r="AI36" s="129"/>
      <c r="AJ36" s="129"/>
      <c r="AK36" s="129"/>
      <c r="AL36" s="129"/>
      <c r="AM36" s="129">
        <f>SUM(AT28:AT35)</f>
        <v>0</v>
      </c>
      <c r="AN36" s="129"/>
      <c r="AO36" s="129"/>
      <c r="AP36" s="129"/>
      <c r="AQ36" s="129"/>
      <c r="AR36" s="129"/>
      <c r="AS36" s="129"/>
      <c r="AT36" s="129"/>
      <c r="AU36" s="88"/>
      <c r="AV36" s="96"/>
    </row>
    <row r="37" spans="1:48" x14ac:dyDescent="0.25">
      <c r="A37" s="72" t="s">
        <v>38</v>
      </c>
      <c r="B37" s="63"/>
      <c r="C37" s="15" t="s">
        <v>29</v>
      </c>
      <c r="D37" s="32" t="s">
        <v>43</v>
      </c>
      <c r="E37" s="32" t="s">
        <v>44</v>
      </c>
      <c r="F37" s="19"/>
      <c r="G37" s="31"/>
      <c r="H37" s="31"/>
      <c r="I37" s="27"/>
      <c r="J37" s="25"/>
      <c r="K37" s="25"/>
      <c r="L37" s="25"/>
      <c r="M37" s="25"/>
      <c r="N37" s="25"/>
      <c r="O37" s="26"/>
      <c r="P37" s="26"/>
      <c r="Q37" s="27"/>
      <c r="R37" s="25"/>
      <c r="S37" s="25"/>
      <c r="T37" s="25"/>
      <c r="U37" s="25"/>
      <c r="V37" s="25"/>
      <c r="W37" s="26"/>
      <c r="X37" s="26"/>
      <c r="Y37" s="27"/>
      <c r="Z37" s="25"/>
      <c r="AA37" s="25"/>
      <c r="AB37" s="25"/>
      <c r="AC37" s="25"/>
      <c r="AD37" s="25"/>
      <c r="AE37" s="26"/>
      <c r="AF37" s="26"/>
      <c r="AG37" s="27"/>
      <c r="AH37" s="25"/>
      <c r="AI37" s="25"/>
      <c r="AJ37" s="25"/>
      <c r="AK37" s="25"/>
      <c r="AL37" s="25"/>
      <c r="AM37" s="26"/>
      <c r="AN37" s="26"/>
      <c r="AO37" s="27"/>
      <c r="AP37" s="25"/>
      <c r="AQ37" s="25"/>
      <c r="AR37" s="25"/>
      <c r="AS37" s="25"/>
      <c r="AT37" s="25"/>
      <c r="AU37" s="88"/>
      <c r="AV37" s="96"/>
    </row>
    <row r="38" spans="1:48" x14ac:dyDescent="0.25">
      <c r="A38" s="100"/>
      <c r="B38" s="100"/>
      <c r="C38" s="15"/>
      <c r="D38" s="32"/>
      <c r="E38" s="32"/>
      <c r="F38" s="19">
        <f>N38+V38+AD38+AL38+AT38</f>
        <v>0</v>
      </c>
      <c r="G38" s="31"/>
      <c r="H38" s="31"/>
      <c r="I38" s="27">
        <f t="shared" ref="I38:I39" si="103">H38-G38</f>
        <v>0</v>
      </c>
      <c r="J38" s="25">
        <f t="shared" ref="J38:J39" si="104">HOUR(I38)</f>
        <v>0</v>
      </c>
      <c r="K38" s="25">
        <f t="shared" ref="K38:K39" si="105">MINUTE(I38)</f>
        <v>0</v>
      </c>
      <c r="L38" s="25">
        <f t="shared" ref="L38:L39" si="106">IF(J38=1,60,IF(J38=2,120,IF(J38=3,180,IF(J38=4,240,IF(J38=5,300,IF(J38=6,360,IF(J38=7,420,IF(J38=8,480,0))))))))</f>
        <v>0</v>
      </c>
      <c r="M38" s="25">
        <f t="shared" ref="M38:M39" si="107">L38+K38</f>
        <v>0</v>
      </c>
      <c r="N38" s="25">
        <f>IF(M38=45,1,IF(M38=100,2,IF(M38=155,3,IF(M38=210,4,IF(M38=345,5,IF(M38=400,6,IF(M38=455,7,IF(M38=510,8,IF(M38=290,4,IF(M38=235,3,IF(M38=180,2,0)))))))))))</f>
        <v>0</v>
      </c>
      <c r="O38" s="26"/>
      <c r="P38" s="26"/>
      <c r="Q38" s="27">
        <f t="shared" ref="Q38:Q39" si="108">P38-O38</f>
        <v>0</v>
      </c>
      <c r="R38" s="25">
        <f t="shared" ref="R38:R39" si="109">HOUR(Q38)</f>
        <v>0</v>
      </c>
      <c r="S38" s="25">
        <f t="shared" ref="S38:S39" si="110">MINUTE(Q38)</f>
        <v>0</v>
      </c>
      <c r="T38" s="25">
        <f t="shared" ref="T38:T39" si="111">IF(R38=1,60,IF(R38=2,120,IF(R38=3,180,IF(R38=4,240,IF(R38=5,300,IF(R38=6,360,IF(R38=7,420,IF(R38=8,480,0))))))))</f>
        <v>0</v>
      </c>
      <c r="U38" s="25">
        <f t="shared" ref="U38:U39" si="112">T38+S38</f>
        <v>0</v>
      </c>
      <c r="V38" s="25">
        <f t="shared" ref="V38:V40" si="113">IF(U38=45,1,IF(U38=100,2,IF(U38=155,3,IF(U38=210,4,IF(U38=345,5,IF(U38=400,6,IF(U38=455,7,IF(U38=510,8,IF(U38=290,4,IF(U38=235,3,IF(U38=180,2,0)))))))))))</f>
        <v>0</v>
      </c>
      <c r="W38" s="26"/>
      <c r="X38" s="26"/>
      <c r="Y38" s="27">
        <f t="shared" ref="Y38:Y39" si="114">X38-W38</f>
        <v>0</v>
      </c>
      <c r="Z38" s="25">
        <f t="shared" ref="Z38:Z39" si="115">HOUR(Y38)</f>
        <v>0</v>
      </c>
      <c r="AA38" s="25">
        <f t="shared" ref="AA38:AA39" si="116">MINUTE(Y38)</f>
        <v>0</v>
      </c>
      <c r="AB38" s="25">
        <f t="shared" ref="AB38:AB39" si="117">IF(Z38=1,60,IF(Z38=2,120,IF(Z38=3,180,IF(Z38=4,240,IF(Z38=5,300,IF(Z38=6,360,IF(Z38=7,420,IF(Z38=8,480,0))))))))</f>
        <v>0</v>
      </c>
      <c r="AC38" s="25">
        <f t="shared" ref="AC38:AC39" si="118">AB38+AA38</f>
        <v>0</v>
      </c>
      <c r="AD38" s="25">
        <f t="shared" ref="AD38:AD40" si="119">IF(AC38=45,1,IF(AC38=100,2,IF(AC38=155,3,IF(AC38=210,4,IF(AC38=345,5,IF(AC38=400,6,IF(AC38=455,7,IF(AC38=510,8,IF(AC38=290,4,IF(AC38=235,3,IF(AC38=180,2,0)))))))))))</f>
        <v>0</v>
      </c>
      <c r="AE38" s="26"/>
      <c r="AF38" s="26"/>
      <c r="AG38" s="27">
        <f t="shared" ref="AG38:AG39" si="120">AF38-AE38</f>
        <v>0</v>
      </c>
      <c r="AH38" s="25">
        <f t="shared" ref="AH38:AH39" si="121">HOUR(AG38)</f>
        <v>0</v>
      </c>
      <c r="AI38" s="25">
        <f t="shared" ref="AI38:AI39" si="122">MINUTE(AG38)</f>
        <v>0</v>
      </c>
      <c r="AJ38" s="25">
        <f t="shared" ref="AJ38:AJ39" si="123">IF(AH38=1,60,IF(AH38=2,120,IF(AH38=3,180,IF(AH38=4,240,IF(AH38=5,300,IF(AH38=6,360,IF(AH38=7,420,IF(AH38=8,480,0))))))))</f>
        <v>0</v>
      </c>
      <c r="AK38" s="25">
        <f t="shared" si="102"/>
        <v>0</v>
      </c>
      <c r="AL38" s="25">
        <f t="shared" ref="AL38:AL40" si="124">IF(AK38=45,1,IF(AK38=100,2,IF(AK38=155,3,IF(AK38=210,4,IF(AK38=345,5,IF(AK38=400,6,IF(AK38=455,7,IF(AK38=510,8,IF(AK38=290,4,IF(AK38=235,3,IF(AK38=180,2,0)))))))))))</f>
        <v>0</v>
      </c>
      <c r="AM38" s="26"/>
      <c r="AN38" s="26"/>
      <c r="AO38" s="27">
        <f t="shared" si="78"/>
        <v>0</v>
      </c>
      <c r="AP38" s="25">
        <f t="shared" ref="AP38" si="125">HOUR(AO38)</f>
        <v>0</v>
      </c>
      <c r="AQ38" s="25">
        <f t="shared" ref="AQ38" si="126">MINUTE(AO38)</f>
        <v>0</v>
      </c>
      <c r="AR38" s="25">
        <f t="shared" ref="AR38" si="127">IF(AP38=1,60,IF(AP38=2,120,IF(AP38=3,180,IF(AP38=4,240,IF(AP38=5,300,IF(AP38=6,360,IF(AP38=7,420,IF(AP38=8,480,0))))))))</f>
        <v>0</v>
      </c>
      <c r="AS38" s="25">
        <f t="shared" ref="AS38" si="128">AR38+AQ38</f>
        <v>0</v>
      </c>
      <c r="AT38" s="25">
        <f t="shared" ref="AT38:AT40" si="129">IF(AS38=45,1,IF(AS38=100,2,IF(AS38=155,3,IF(AS38=210,4,IF(AS38=345,5,IF(AS38=400,6,IF(AS38=455,7,IF(AS38=510,8,IF(AS38=290,4,IF(AS38=235,3,IF(AS38=180,2,0)))))))))))</f>
        <v>0</v>
      </c>
      <c r="AU38" s="99"/>
      <c r="AV38" s="96"/>
    </row>
    <row r="39" spans="1:48" hidden="1" x14ac:dyDescent="0.25">
      <c r="A39" s="100"/>
      <c r="B39" s="100"/>
      <c r="C39" s="15"/>
      <c r="D39" s="32"/>
      <c r="E39" s="32"/>
      <c r="F39" s="19">
        <f>N39+V39+AD39+AL39+AT39</f>
        <v>0</v>
      </c>
      <c r="G39" s="31"/>
      <c r="H39" s="31"/>
      <c r="I39" s="27">
        <f t="shared" si="103"/>
        <v>0</v>
      </c>
      <c r="J39" s="25">
        <f t="shared" si="104"/>
        <v>0</v>
      </c>
      <c r="K39" s="25">
        <f t="shared" si="105"/>
        <v>0</v>
      </c>
      <c r="L39" s="25">
        <f t="shared" si="106"/>
        <v>0</v>
      </c>
      <c r="M39" s="25">
        <f t="shared" si="107"/>
        <v>0</v>
      </c>
      <c r="N39" s="25">
        <f>IF(M39=45,1,IF(M39=100,2,IF(M39=155,3,IF(M39=210,4,IF(M39=345,5,IF(M39=400,6,IF(M39=455,7,IF(M39=510,8,IF(M39=290,4,IF(M39=235,3,IF(M39=180,2,0)))))))))))</f>
        <v>0</v>
      </c>
      <c r="O39" s="26"/>
      <c r="P39" s="26"/>
      <c r="Q39" s="27">
        <f t="shared" si="108"/>
        <v>0</v>
      </c>
      <c r="R39" s="25">
        <f t="shared" si="109"/>
        <v>0</v>
      </c>
      <c r="S39" s="25">
        <f t="shared" si="110"/>
        <v>0</v>
      </c>
      <c r="T39" s="25">
        <f t="shared" si="111"/>
        <v>0</v>
      </c>
      <c r="U39" s="25">
        <f t="shared" si="112"/>
        <v>0</v>
      </c>
      <c r="V39" s="25">
        <f t="shared" si="113"/>
        <v>0</v>
      </c>
      <c r="W39" s="26"/>
      <c r="X39" s="26"/>
      <c r="Y39" s="27">
        <f t="shared" si="114"/>
        <v>0</v>
      </c>
      <c r="Z39" s="25">
        <f t="shared" si="115"/>
        <v>0</v>
      </c>
      <c r="AA39" s="25">
        <f t="shared" si="116"/>
        <v>0</v>
      </c>
      <c r="AB39" s="25">
        <f t="shared" si="117"/>
        <v>0</v>
      </c>
      <c r="AC39" s="25">
        <f t="shared" si="118"/>
        <v>0</v>
      </c>
      <c r="AD39" s="25">
        <f t="shared" si="119"/>
        <v>0</v>
      </c>
      <c r="AE39" s="26"/>
      <c r="AF39" s="26"/>
      <c r="AG39" s="27">
        <f t="shared" si="120"/>
        <v>0</v>
      </c>
      <c r="AH39" s="25">
        <f t="shared" si="121"/>
        <v>0</v>
      </c>
      <c r="AI39" s="25">
        <f t="shared" si="122"/>
        <v>0</v>
      </c>
      <c r="AJ39" s="25">
        <f t="shared" si="123"/>
        <v>0</v>
      </c>
      <c r="AK39" s="25">
        <f t="shared" si="102"/>
        <v>0</v>
      </c>
      <c r="AL39" s="25">
        <f t="shared" si="124"/>
        <v>0</v>
      </c>
      <c r="AM39" s="26"/>
      <c r="AN39" s="26"/>
      <c r="AO39" s="27">
        <f t="shared" si="78"/>
        <v>0</v>
      </c>
      <c r="AP39" s="25">
        <f t="shared" ref="AP39:AP41" si="130">HOUR(AO39)</f>
        <v>0</v>
      </c>
      <c r="AQ39" s="25">
        <f t="shared" ref="AQ39:AQ41" si="131">MINUTE(AO39)</f>
        <v>0</v>
      </c>
      <c r="AR39" s="25">
        <f t="shared" ref="AR39:AR41" si="132">IF(AP39=1,60,IF(AP39=2,120,IF(AP39=3,180,IF(AP39=4,240,IF(AP39=5,300,IF(AP39=6,360,IF(AP39=7,420,IF(AP39=8,480,0))))))))</f>
        <v>0</v>
      </c>
      <c r="AS39" s="25">
        <f t="shared" ref="AS39:AS41" si="133">AR39+AQ39</f>
        <v>0</v>
      </c>
      <c r="AT39" s="25">
        <f t="shared" si="129"/>
        <v>0</v>
      </c>
      <c r="AU39" s="99"/>
      <c r="AV39" s="96"/>
    </row>
    <row r="40" spans="1:48" hidden="1" x14ac:dyDescent="0.25">
      <c r="A40" s="73"/>
      <c r="B40" s="16"/>
      <c r="C40" s="11"/>
      <c r="D40" s="17"/>
      <c r="E40" s="17"/>
      <c r="F40" s="19">
        <f>N40+V40+AD40+AL40+AT40</f>
        <v>0</v>
      </c>
      <c r="G40" s="26"/>
      <c r="H40" s="26"/>
      <c r="I40" s="27">
        <f t="shared" ref="I40" si="134">H40-G40</f>
        <v>0</v>
      </c>
      <c r="J40" s="25">
        <f t="shared" si="84"/>
        <v>0</v>
      </c>
      <c r="K40" s="25">
        <f t="shared" ref="K40" si="135">MINUTE(I40)</f>
        <v>0</v>
      </c>
      <c r="L40" s="25">
        <f t="shared" ref="L40" si="136">IF(J40=1,60,IF(J40=2,120,IF(J40=3,180,IF(J40=4,240,IF(J40=5,300,IF(J40=6,360,IF(J40=7,420,IF(J40=8,480,0))))))))</f>
        <v>0</v>
      </c>
      <c r="M40" s="25">
        <f t="shared" ref="M40" si="137">L40+K40</f>
        <v>0</v>
      </c>
      <c r="N40" s="25">
        <f>IF(M40=45,1,IF(M40=100,2,IF(M40=155,3,IF(M40=210,4,IF(M40=345,5,IF(M40=400,6,IF(M40=455,7,IF(M40=510,8,IF(M40=290,4,IF(M40=235,3,IF(M40=180,2,0)))))))))))</f>
        <v>0</v>
      </c>
      <c r="O40" s="26"/>
      <c r="P40" s="26"/>
      <c r="Q40" s="27">
        <f t="shared" si="88"/>
        <v>0</v>
      </c>
      <c r="R40" s="25">
        <f t="shared" si="89"/>
        <v>0</v>
      </c>
      <c r="S40" s="25">
        <f t="shared" si="90"/>
        <v>0</v>
      </c>
      <c r="T40" s="25">
        <f t="shared" si="91"/>
        <v>0</v>
      </c>
      <c r="U40" s="25">
        <f t="shared" si="92"/>
        <v>0</v>
      </c>
      <c r="V40" s="25">
        <f t="shared" si="113"/>
        <v>0</v>
      </c>
      <c r="W40" s="26"/>
      <c r="X40" s="26"/>
      <c r="Y40" s="27">
        <f t="shared" si="93"/>
        <v>0</v>
      </c>
      <c r="Z40" s="25">
        <f t="shared" si="94"/>
        <v>0</v>
      </c>
      <c r="AA40" s="25">
        <f t="shared" si="95"/>
        <v>0</v>
      </c>
      <c r="AB40" s="25">
        <f t="shared" si="96"/>
        <v>0</v>
      </c>
      <c r="AC40" s="25">
        <f t="shared" si="97"/>
        <v>0</v>
      </c>
      <c r="AD40" s="25">
        <f t="shared" si="119"/>
        <v>0</v>
      </c>
      <c r="AE40" s="26"/>
      <c r="AF40" s="26"/>
      <c r="AG40" s="27">
        <f t="shared" si="98"/>
        <v>0</v>
      </c>
      <c r="AH40" s="25">
        <f t="shared" si="99"/>
        <v>0</v>
      </c>
      <c r="AI40" s="25">
        <f t="shared" si="100"/>
        <v>0</v>
      </c>
      <c r="AJ40" s="25">
        <f t="shared" si="101"/>
        <v>0</v>
      </c>
      <c r="AK40" s="25">
        <f t="shared" si="102"/>
        <v>0</v>
      </c>
      <c r="AL40" s="25">
        <f t="shared" si="124"/>
        <v>0</v>
      </c>
      <c r="AM40" s="26"/>
      <c r="AN40" s="26"/>
      <c r="AO40" s="27">
        <f t="shared" si="78"/>
        <v>0</v>
      </c>
      <c r="AP40" s="25">
        <f t="shared" si="130"/>
        <v>0</v>
      </c>
      <c r="AQ40" s="25">
        <f t="shared" si="131"/>
        <v>0</v>
      </c>
      <c r="AR40" s="25">
        <f t="shared" si="132"/>
        <v>0</v>
      </c>
      <c r="AS40" s="25">
        <f t="shared" si="133"/>
        <v>0</v>
      </c>
      <c r="AT40" s="25">
        <f t="shared" si="129"/>
        <v>0</v>
      </c>
      <c r="AU40" s="88"/>
      <c r="AV40" s="96"/>
    </row>
    <row r="41" spans="1:48" hidden="1" x14ac:dyDescent="0.25">
      <c r="A41" s="73"/>
      <c r="B41" s="16"/>
      <c r="C41" s="11"/>
      <c r="D41" s="17"/>
      <c r="E41" s="17"/>
      <c r="F41" s="19">
        <f>N41+V41+AD41+AL41+AT41</f>
        <v>0</v>
      </c>
      <c r="G41" s="26"/>
      <c r="H41" s="26"/>
      <c r="I41" s="27">
        <f t="shared" ref="I41" si="138">H41-G41</f>
        <v>0</v>
      </c>
      <c r="J41" s="25">
        <f t="shared" si="84"/>
        <v>0</v>
      </c>
      <c r="K41" s="25">
        <f t="shared" ref="K41" si="139">MINUTE(I41)</f>
        <v>0</v>
      </c>
      <c r="L41" s="25">
        <f t="shared" ref="L41" si="140">IF(J41=1,60,IF(J41=2,120,IF(J41=3,180,IF(J41=4,240,IF(J41=5,300,IF(J41=6,360,IF(J41=7,420,IF(J41=8,480,0))))))))</f>
        <v>0</v>
      </c>
      <c r="M41" s="25">
        <f t="shared" ref="M41" si="141">L41+K41</f>
        <v>0</v>
      </c>
      <c r="N41" s="25">
        <f>IF(M41=45,1,IF(M41=100,2,IF(M41=155,3,IF(M41=210,4,IF(M41=345,5,IF(M41=400,6,IF(M41=455,7,IF(M41=510,8,IF(M41=290,4,IF(M41=235,3,IF(M41=180,2,0)))))))))))</f>
        <v>0</v>
      </c>
      <c r="O41" s="26"/>
      <c r="P41" s="26"/>
      <c r="Q41" s="27">
        <f t="shared" si="88"/>
        <v>0</v>
      </c>
      <c r="R41" s="25">
        <f t="shared" si="89"/>
        <v>0</v>
      </c>
      <c r="S41" s="25">
        <f t="shared" si="90"/>
        <v>0</v>
      </c>
      <c r="T41" s="25">
        <f t="shared" si="91"/>
        <v>0</v>
      </c>
      <c r="U41" s="25">
        <f t="shared" si="92"/>
        <v>0</v>
      </c>
      <c r="V41" s="25">
        <f>IF(U41=45,1,IF(U41=100,2,IF(U41=155,3,IF(U41=210,4,IF(U41=345,5,IF(U41=400,6,IF(U41=455,7,IF(U41=510,8,IF(U41=290,4,IF(U41=235,3,IF(U41=180,2,0)))))))))))</f>
        <v>0</v>
      </c>
      <c r="W41" s="26"/>
      <c r="X41" s="26"/>
      <c r="Y41" s="27">
        <f t="shared" si="93"/>
        <v>0</v>
      </c>
      <c r="Z41" s="25">
        <f t="shared" si="94"/>
        <v>0</v>
      </c>
      <c r="AA41" s="25">
        <f t="shared" si="95"/>
        <v>0</v>
      </c>
      <c r="AB41" s="25">
        <f t="shared" si="96"/>
        <v>0</v>
      </c>
      <c r="AC41" s="25">
        <f t="shared" si="97"/>
        <v>0</v>
      </c>
      <c r="AD41" s="25">
        <f>IF(AC41=45,1,IF(AC41=100,2,IF(AC41=155,3,IF(AC41=210,4,IF(AC41=345,5,IF(AC41=400,6,IF(AC41=455,7,IF(AC41=510,8,IF(AC41=290,4,IF(AC41=235,3,IF(AC41=180,2,0)))))))))))</f>
        <v>0</v>
      </c>
      <c r="AE41" s="26"/>
      <c r="AF41" s="26"/>
      <c r="AG41" s="27">
        <f t="shared" si="98"/>
        <v>0</v>
      </c>
      <c r="AH41" s="25">
        <f t="shared" si="99"/>
        <v>0</v>
      </c>
      <c r="AI41" s="25">
        <f t="shared" si="100"/>
        <v>0</v>
      </c>
      <c r="AJ41" s="25">
        <f t="shared" si="101"/>
        <v>0</v>
      </c>
      <c r="AK41" s="25">
        <f t="shared" si="102"/>
        <v>0</v>
      </c>
      <c r="AL41" s="25">
        <f>IF(AK41=45,1,IF(AK41=100,2,IF(AK41=155,3,IF(AK41=210,4,IF(AK41=345,5,IF(AK41=400,6,IF(AK41=455,7,IF(AK41=510,8,IF(AK41=290,4,IF(AK41=235,3,IF(AK41=180,2,0)))))))))))</f>
        <v>0</v>
      </c>
      <c r="AM41" s="26"/>
      <c r="AN41" s="26"/>
      <c r="AO41" s="27">
        <f t="shared" si="78"/>
        <v>0</v>
      </c>
      <c r="AP41" s="25">
        <f t="shared" si="130"/>
        <v>0</v>
      </c>
      <c r="AQ41" s="25">
        <f t="shared" si="131"/>
        <v>0</v>
      </c>
      <c r="AR41" s="25">
        <f t="shared" si="132"/>
        <v>0</v>
      </c>
      <c r="AS41" s="25">
        <f t="shared" si="133"/>
        <v>0</v>
      </c>
      <c r="AT41" s="25">
        <f>IF(AS41=45,1,IF(AS41=100,2,IF(AS41=155,3,IF(AS41=210,4,IF(AS41=345,5,IF(AS41=400,6,IF(AS41=455,7,IF(AS41=510,8,IF(AS41=290,4,IF(AS41=235,3,IF(AS41=180,2,0)))))))))))</f>
        <v>0</v>
      </c>
      <c r="AU41" s="88"/>
      <c r="AV41" s="96"/>
    </row>
    <row r="42" spans="1:48" x14ac:dyDescent="0.25">
      <c r="A42" s="112" t="s">
        <v>33</v>
      </c>
      <c r="B42" s="113"/>
      <c r="C42" s="113"/>
      <c r="D42" s="113"/>
      <c r="E42" s="114"/>
      <c r="F42" s="18">
        <f>SUM(F40:F41)</f>
        <v>0</v>
      </c>
      <c r="G42" s="158">
        <f>SUM(N38:N41)</f>
        <v>0</v>
      </c>
      <c r="H42" s="158"/>
      <c r="I42" s="21"/>
      <c r="J42" s="22"/>
      <c r="K42" s="22"/>
      <c r="L42" s="22"/>
      <c r="M42" s="22"/>
      <c r="N42" s="22"/>
      <c r="O42" s="158">
        <f>SUM(V38:V41)</f>
        <v>0</v>
      </c>
      <c r="P42" s="158"/>
      <c r="Q42" s="21"/>
      <c r="R42" s="22"/>
      <c r="S42" s="22"/>
      <c r="T42" s="22"/>
      <c r="U42" s="22"/>
      <c r="V42" s="22"/>
      <c r="W42" s="158">
        <f>SUM(AD38:AD41)</f>
        <v>0</v>
      </c>
      <c r="X42" s="158"/>
      <c r="Y42" s="21"/>
      <c r="Z42" s="22"/>
      <c r="AA42" s="22"/>
      <c r="AB42" s="22"/>
      <c r="AC42" s="22"/>
      <c r="AD42" s="22"/>
      <c r="AE42" s="158">
        <f>SUM(AL38:AL41)</f>
        <v>0</v>
      </c>
      <c r="AF42" s="158"/>
      <c r="AG42" s="21"/>
      <c r="AH42" s="22"/>
      <c r="AI42" s="22"/>
      <c r="AJ42" s="22"/>
      <c r="AK42" s="22"/>
      <c r="AL42" s="22"/>
      <c r="AM42" s="158">
        <f>SUM(AT38:AT41)</f>
        <v>0</v>
      </c>
      <c r="AN42" s="158"/>
      <c r="AO42" s="21"/>
      <c r="AP42" s="22"/>
      <c r="AQ42" s="22"/>
      <c r="AR42" s="22"/>
      <c r="AS42" s="22"/>
      <c r="AT42" s="22"/>
      <c r="AU42" s="12"/>
      <c r="AV42" s="97"/>
    </row>
    <row r="43" spans="1:48" x14ac:dyDescent="0.25">
      <c r="A43" s="140" t="s">
        <v>47</v>
      </c>
      <c r="B43" s="141"/>
      <c r="C43" s="141"/>
      <c r="D43" s="141"/>
      <c r="E43" s="142"/>
      <c r="F43" s="87">
        <f>F25+F36+F42</f>
        <v>0</v>
      </c>
      <c r="G43" s="157">
        <f>G25+G36+G42</f>
        <v>0</v>
      </c>
      <c r="H43" s="157"/>
      <c r="I43" s="23"/>
      <c r="J43" s="23"/>
      <c r="K43" s="23"/>
      <c r="L43" s="23"/>
      <c r="M43" s="23"/>
      <c r="N43" s="24"/>
      <c r="O43" s="157">
        <f>O25+O36+O42</f>
        <v>0</v>
      </c>
      <c r="P43" s="157"/>
      <c r="Q43" s="23"/>
      <c r="R43" s="23"/>
      <c r="S43" s="23"/>
      <c r="T43" s="23"/>
      <c r="U43" s="23"/>
      <c r="V43" s="24"/>
      <c r="W43" s="157">
        <f>W25+W36+W42</f>
        <v>0</v>
      </c>
      <c r="X43" s="157"/>
      <c r="Y43" s="23"/>
      <c r="Z43" s="23"/>
      <c r="AA43" s="23"/>
      <c r="AB43" s="23"/>
      <c r="AC43" s="23"/>
      <c r="AD43" s="24"/>
      <c r="AE43" s="157">
        <f>AE25+AE36+AE42</f>
        <v>0</v>
      </c>
      <c r="AF43" s="157"/>
      <c r="AG43" s="23"/>
      <c r="AH43" s="23"/>
      <c r="AI43" s="23"/>
      <c r="AJ43" s="23"/>
      <c r="AK43" s="23"/>
      <c r="AL43" s="24"/>
      <c r="AM43" s="157">
        <f>AM25+AM36+AM42</f>
        <v>0</v>
      </c>
      <c r="AN43" s="157"/>
      <c r="AO43" s="20"/>
      <c r="AP43" s="20"/>
      <c r="AQ43" s="20"/>
      <c r="AR43" s="20"/>
      <c r="AS43" s="20"/>
      <c r="AT43" s="24"/>
      <c r="AU43" s="29"/>
      <c r="AV43" s="98"/>
    </row>
    <row r="44" spans="1:48" x14ac:dyDescent="0.25">
      <c r="A44" s="74" t="s">
        <v>39</v>
      </c>
      <c r="B44" s="5"/>
      <c r="C44" s="5"/>
      <c r="D44" s="146" t="s">
        <v>56</v>
      </c>
      <c r="E44" s="146"/>
      <c r="F44" s="146"/>
      <c r="G44" s="146"/>
      <c r="H44" s="146"/>
      <c r="I44" s="146"/>
      <c r="J44" s="146"/>
      <c r="K44" s="146"/>
      <c r="L44" s="146"/>
      <c r="M44" s="146"/>
      <c r="N44" s="146"/>
      <c r="O44" s="146"/>
      <c r="P44" s="146"/>
      <c r="Q44" s="146"/>
      <c r="R44" s="146"/>
      <c r="S44" s="146"/>
      <c r="T44" s="146"/>
      <c r="U44" s="146"/>
      <c r="V44" s="146"/>
      <c r="W44" s="146"/>
      <c r="X44" s="146"/>
      <c r="Y44" s="146"/>
      <c r="Z44" s="146"/>
      <c r="AA44" s="146"/>
      <c r="AB44" s="146"/>
      <c r="AC44" s="146"/>
      <c r="AD44" s="146"/>
      <c r="AE44" s="154" t="s">
        <v>55</v>
      </c>
      <c r="AF44" s="154"/>
      <c r="AG44" s="154"/>
      <c r="AH44" s="154"/>
      <c r="AI44" s="154"/>
      <c r="AJ44" s="154"/>
      <c r="AK44" s="154"/>
      <c r="AL44" s="154"/>
      <c r="AM44" s="154"/>
      <c r="AN44" s="154"/>
      <c r="AO44" s="154"/>
      <c r="AP44" s="154"/>
      <c r="AQ44" s="154"/>
      <c r="AR44" s="154"/>
      <c r="AS44" s="154"/>
      <c r="AT44" s="154"/>
      <c r="AU44" s="154"/>
      <c r="AV44" s="155"/>
    </row>
    <row r="45" spans="1:48" x14ac:dyDescent="0.25">
      <c r="A45" s="143"/>
      <c r="B45" s="144"/>
      <c r="C45" s="5"/>
      <c r="D45" s="145" t="s">
        <v>40</v>
      </c>
      <c r="E45" s="145"/>
      <c r="F45" s="145"/>
      <c r="G45" s="145"/>
      <c r="H45" s="145"/>
      <c r="I45" s="4"/>
      <c r="J45" s="4"/>
      <c r="K45" s="4"/>
      <c r="L45" s="4"/>
      <c r="M45" s="4"/>
      <c r="N45" s="152"/>
      <c r="O45" s="152"/>
      <c r="P45" s="152"/>
      <c r="Q45" s="152"/>
      <c r="R45" s="152"/>
      <c r="S45" s="152"/>
      <c r="T45" s="152"/>
      <c r="U45" s="152"/>
      <c r="V45" s="152"/>
      <c r="W45" s="152"/>
      <c r="X45" s="152"/>
      <c r="Y45" s="152"/>
      <c r="Z45" s="152"/>
      <c r="AA45" s="152"/>
      <c r="AB45" s="152"/>
      <c r="AC45" s="152"/>
      <c r="AD45" s="152"/>
      <c r="AE45" s="153" t="s">
        <v>40</v>
      </c>
      <c r="AF45" s="153"/>
      <c r="AG45" s="4"/>
      <c r="AH45" s="4"/>
      <c r="AI45" s="4"/>
      <c r="AJ45" s="4"/>
      <c r="AK45" s="4"/>
      <c r="AL45" s="152" t="s">
        <v>57</v>
      </c>
      <c r="AM45" s="152"/>
      <c r="AN45" s="152"/>
      <c r="AO45" s="152"/>
      <c r="AP45" s="152"/>
      <c r="AQ45" s="152"/>
      <c r="AR45" s="152"/>
      <c r="AS45" s="152"/>
      <c r="AT45" s="152"/>
      <c r="AU45" s="152"/>
      <c r="AV45" s="156"/>
    </row>
    <row r="46" spans="1:48" x14ac:dyDescent="0.25">
      <c r="A46" s="143"/>
      <c r="B46" s="144"/>
      <c r="C46" s="5"/>
      <c r="D46" s="145" t="s">
        <v>41</v>
      </c>
      <c r="E46" s="145"/>
      <c r="F46" s="145"/>
      <c r="G46" s="145"/>
      <c r="H46" s="145"/>
      <c r="I46" s="4"/>
      <c r="J46" s="4"/>
      <c r="K46" s="4"/>
      <c r="L46" s="4"/>
      <c r="M46" s="4"/>
      <c r="N46" s="152" t="s">
        <v>58</v>
      </c>
      <c r="O46" s="152"/>
      <c r="P46" s="152"/>
      <c r="Q46" s="152"/>
      <c r="R46" s="152"/>
      <c r="S46" s="152"/>
      <c r="T46" s="152"/>
      <c r="U46" s="152"/>
      <c r="V46" s="152"/>
      <c r="W46" s="152"/>
      <c r="X46" s="152"/>
      <c r="Y46" s="152"/>
      <c r="Z46" s="152"/>
      <c r="AA46" s="152"/>
      <c r="AB46" s="152"/>
      <c r="AC46" s="152"/>
      <c r="AD46" s="152"/>
      <c r="AE46" s="153" t="s">
        <v>41</v>
      </c>
      <c r="AF46" s="153"/>
      <c r="AG46" s="4"/>
      <c r="AH46" s="4"/>
      <c r="AI46" s="4"/>
      <c r="AJ46" s="4"/>
      <c r="AK46" s="4"/>
      <c r="AL46" s="152" t="s">
        <v>59</v>
      </c>
      <c r="AM46" s="152"/>
      <c r="AN46" s="152"/>
      <c r="AO46" s="152"/>
      <c r="AP46" s="152"/>
      <c r="AQ46" s="152"/>
      <c r="AR46" s="152"/>
      <c r="AS46" s="152"/>
      <c r="AT46" s="152"/>
      <c r="AU46" s="152"/>
      <c r="AV46" s="156"/>
    </row>
    <row r="47" spans="1:48" x14ac:dyDescent="0.25">
      <c r="A47" s="143"/>
      <c r="B47" s="144"/>
      <c r="C47" s="5"/>
      <c r="D47" s="145" t="s">
        <v>42</v>
      </c>
      <c r="E47" s="145"/>
      <c r="F47" s="145"/>
      <c r="G47" s="145"/>
      <c r="H47" s="145"/>
      <c r="I47" s="4"/>
      <c r="J47" s="4"/>
      <c r="K47" s="4"/>
      <c r="L47" s="4"/>
      <c r="M47" s="4"/>
      <c r="N47" s="152"/>
      <c r="O47" s="152"/>
      <c r="P47" s="152"/>
      <c r="Q47" s="152"/>
      <c r="R47" s="152"/>
      <c r="S47" s="152"/>
      <c r="T47" s="152"/>
      <c r="U47" s="152"/>
      <c r="V47" s="152"/>
      <c r="W47" s="152"/>
      <c r="X47" s="152"/>
      <c r="Y47" s="152"/>
      <c r="Z47" s="152"/>
      <c r="AA47" s="152"/>
      <c r="AB47" s="152"/>
      <c r="AC47" s="152"/>
      <c r="AD47" s="152"/>
      <c r="AE47" s="153" t="s">
        <v>42</v>
      </c>
      <c r="AF47" s="153"/>
      <c r="AG47" s="4"/>
      <c r="AH47" s="4"/>
      <c r="AI47" s="4"/>
      <c r="AJ47" s="4"/>
      <c r="AK47" s="4"/>
      <c r="AL47" s="152"/>
      <c r="AM47" s="152"/>
      <c r="AN47" s="152"/>
      <c r="AO47" s="152"/>
      <c r="AP47" s="152"/>
      <c r="AQ47" s="152"/>
      <c r="AR47" s="152"/>
      <c r="AS47" s="152"/>
      <c r="AT47" s="152"/>
      <c r="AU47" s="152"/>
      <c r="AV47" s="156"/>
    </row>
    <row r="48" spans="1:48" x14ac:dyDescent="0.25">
      <c r="A48" s="133"/>
      <c r="B48" s="134"/>
      <c r="C48" s="5"/>
      <c r="D48" s="5"/>
      <c r="E48" s="5"/>
      <c r="F48" s="5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3"/>
      <c r="Z48" s="3"/>
      <c r="AA48" s="3"/>
      <c r="AB48" s="3"/>
      <c r="AC48" s="3"/>
      <c r="AD48" s="151" t="s">
        <v>52</v>
      </c>
      <c r="AE48" s="151"/>
      <c r="AF48" s="151"/>
      <c r="AG48" s="5"/>
      <c r="AH48" s="5"/>
      <c r="AI48" s="5"/>
      <c r="AJ48" s="5"/>
      <c r="AK48" s="5"/>
      <c r="AL48" s="148"/>
      <c r="AM48" s="148"/>
      <c r="AN48" s="148"/>
      <c r="AO48" s="148"/>
      <c r="AP48" s="148"/>
      <c r="AQ48" s="148"/>
      <c r="AR48" s="148"/>
      <c r="AS48" s="148"/>
      <c r="AT48" s="148"/>
      <c r="AU48" s="148"/>
      <c r="AV48" s="149"/>
    </row>
    <row r="49" spans="1:48" ht="15.75" thickBot="1" x14ac:dyDescent="0.3">
      <c r="A49" s="77"/>
      <c r="B49" s="78"/>
      <c r="C49" s="75"/>
      <c r="D49" s="75"/>
      <c r="E49" s="75"/>
      <c r="F49" s="75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  <c r="V49" s="79"/>
      <c r="W49" s="80"/>
      <c r="X49" s="80"/>
      <c r="Y49" s="80"/>
      <c r="Z49" s="80"/>
      <c r="AA49" s="80"/>
      <c r="AB49" s="80"/>
      <c r="AC49" s="80"/>
      <c r="AD49" s="150"/>
      <c r="AE49" s="150"/>
      <c r="AF49" s="150"/>
      <c r="AG49" s="79"/>
      <c r="AH49" s="79"/>
      <c r="AI49" s="79"/>
      <c r="AJ49" s="79"/>
      <c r="AK49" s="79"/>
      <c r="AL49" s="79"/>
      <c r="AM49" s="79"/>
      <c r="AN49" s="79"/>
      <c r="AO49" s="75"/>
      <c r="AP49" s="75"/>
      <c r="AQ49" s="75"/>
      <c r="AR49" s="75"/>
      <c r="AS49" s="75"/>
      <c r="AT49" s="75"/>
      <c r="AU49" s="75"/>
      <c r="AV49" s="76"/>
    </row>
    <row r="50" spans="1:48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</row>
    <row r="51" spans="1:48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</row>
    <row r="52" spans="1:48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</row>
    <row r="53" spans="1:48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</row>
    <row r="54" spans="1:48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</row>
    <row r="55" spans="1:48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</row>
    <row r="56" spans="1:48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</row>
    <row r="57" spans="1:48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</row>
    <row r="58" spans="1:48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</row>
    <row r="59" spans="1:48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</row>
    <row r="60" spans="1:48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</row>
    <row r="61" spans="1:48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</row>
    <row r="62" spans="1:48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</row>
    <row r="63" spans="1:48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</row>
    <row r="64" spans="1:48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</row>
    <row r="65" spans="1:48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</row>
    <row r="66" spans="1:48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</row>
    <row r="67" spans="1:48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</row>
    <row r="68" spans="1:48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</row>
    <row r="69" spans="1:48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</row>
  </sheetData>
  <sheetProtection sheet="1" objects="1" scenarios="1"/>
  <dataConsolidate/>
  <mergeCells count="83">
    <mergeCell ref="AL45:AV45"/>
    <mergeCell ref="N45:AD45"/>
    <mergeCell ref="AD7:AV7"/>
    <mergeCell ref="AD8:AV8"/>
    <mergeCell ref="A9:AV11"/>
    <mergeCell ref="G25:N25"/>
    <mergeCell ref="O25:V25"/>
    <mergeCell ref="W25:AD25"/>
    <mergeCell ref="AE25:AL25"/>
    <mergeCell ref="AM25:AT25"/>
    <mergeCell ref="AE45:AF45"/>
    <mergeCell ref="A12:E12"/>
    <mergeCell ref="AT13:AT14"/>
    <mergeCell ref="G13:H14"/>
    <mergeCell ref="AE36:AL36"/>
    <mergeCell ref="AE42:AF42"/>
    <mergeCell ref="AM36:AT36"/>
    <mergeCell ref="D44:AD44"/>
    <mergeCell ref="AE44:AV44"/>
    <mergeCell ref="AL46:AV46"/>
    <mergeCell ref="AL47:AV47"/>
    <mergeCell ref="AM43:AN43"/>
    <mergeCell ref="W43:X43"/>
    <mergeCell ref="AE43:AF43"/>
    <mergeCell ref="AM42:AN42"/>
    <mergeCell ref="A43:E43"/>
    <mergeCell ref="G42:H42"/>
    <mergeCell ref="O42:P42"/>
    <mergeCell ref="G43:H43"/>
    <mergeCell ref="O43:P43"/>
    <mergeCell ref="G36:N36"/>
    <mergeCell ref="W42:X42"/>
    <mergeCell ref="AL48:AV48"/>
    <mergeCell ref="AD49:AF49"/>
    <mergeCell ref="AD48:AF48"/>
    <mergeCell ref="N46:AD46"/>
    <mergeCell ref="N47:AD47"/>
    <mergeCell ref="AE46:AF46"/>
    <mergeCell ref="AE47:AF47"/>
    <mergeCell ref="A48:B48"/>
    <mergeCell ref="D13:E13"/>
    <mergeCell ref="C13:C14"/>
    <mergeCell ref="B13:B14"/>
    <mergeCell ref="A13:A14"/>
    <mergeCell ref="D26:E26"/>
    <mergeCell ref="A25:E25"/>
    <mergeCell ref="A36:E36"/>
    <mergeCell ref="A45:B45"/>
    <mergeCell ref="A46:B46"/>
    <mergeCell ref="A47:B47"/>
    <mergeCell ref="D45:H45"/>
    <mergeCell ref="D46:H46"/>
    <mergeCell ref="D47:H47"/>
    <mergeCell ref="G27:H27"/>
    <mergeCell ref="G26:AV26"/>
    <mergeCell ref="N13:N14"/>
    <mergeCell ref="V13:V14"/>
    <mergeCell ref="AD13:AD14"/>
    <mergeCell ref="AL13:AL14"/>
    <mergeCell ref="AE13:AF14"/>
    <mergeCell ref="A42:E42"/>
    <mergeCell ref="O13:P14"/>
    <mergeCell ref="W13:X14"/>
    <mergeCell ref="A5:AV5"/>
    <mergeCell ref="O6:X6"/>
    <mergeCell ref="AD6:AV6"/>
    <mergeCell ref="C6:N6"/>
    <mergeCell ref="C7:N7"/>
    <mergeCell ref="AM27:AN27"/>
    <mergeCell ref="O27:P27"/>
    <mergeCell ref="W27:X27"/>
    <mergeCell ref="AE27:AF27"/>
    <mergeCell ref="AM13:AN14"/>
    <mergeCell ref="O36:V36"/>
    <mergeCell ref="W36:AD36"/>
    <mergeCell ref="C8:N8"/>
    <mergeCell ref="A1:AV1"/>
    <mergeCell ref="A2:AV2"/>
    <mergeCell ref="O3:W3"/>
    <mergeCell ref="X3:AE3"/>
    <mergeCell ref="AF3:AV3"/>
    <mergeCell ref="A3:E3"/>
    <mergeCell ref="F3:N3"/>
  </mergeCells>
  <dataValidations xWindow="607" yWindow="501" count="7">
    <dataValidation type="time" errorStyle="warning" allowBlank="1" showInputMessage="1" showErrorMessage="1" error="BU HÜCREYE 00:00 ŞEKLİNDE SAAT FORMATINDA VERİ GİRİNİZ." sqref="AG15:AL24 Q15:V24 AO15:AT24 I37:N42 AO37:AT42 Y37:AD42 I15:N24 Y15:AD24 Q37:V42 I28:N35 Q28:V35 Y28:AD35 AG28:AL35 AO28:AT35 AG37:AL42">
      <formula1>0.333333333333333</formula1>
      <formula2>0.958333333333333</formula2>
    </dataValidation>
    <dataValidation errorStyle="warning" allowBlank="1" showInputMessage="1" showErrorMessage="1" error="BU HÜCREYE 00:00 ŞEKLİNDE SAAT FORMATINDA VERİ GİRİNİZ." sqref="G36 O36 W36 AE36 AM36 G42 O42 W42 AE42 AM42"/>
    <dataValidation type="list" errorStyle="warning" allowBlank="1" showInputMessage="1" showErrorMessage="1" error="BU HÜCREYE 00:00 ŞEKLİNDE SAAT FORMATINDA VERİ GİRİNİZ." sqref="AE37:AE39 AM37:AM39 W37:W39 G37:G39 O37:O39">
      <formula1>$AX$13:$AX$22</formula1>
    </dataValidation>
    <dataValidation type="list" errorStyle="warning" allowBlank="1" showInputMessage="1" showErrorMessage="1" error="BU HÜCREYE 00:00 ŞEKLİNDE SAAT FORMATINDA VERİ GİRİNİZ." sqref="X37:X39 AN37:AN39 P37:P39 H37:H39 AF37:AF39">
      <formula1>$AY$13:$AY$22</formula1>
    </dataValidation>
    <dataValidation type="list" allowBlank="1" showInputMessage="1" showErrorMessage="1" promptTitle="Ders Başlangıç" prompt="Ders başlangıç saatini listeden seçiniz!!" sqref="G15:G24 AM15:AM24 AE15:AE24 W15:W24 O15:O24">
      <formula1>$AX$13:$AX$22</formula1>
    </dataValidation>
    <dataValidation type="list" errorStyle="warning" allowBlank="1" showInputMessage="1" showErrorMessage="1" error="BU HÜCREYE 00:00 ŞEKLİNDE SAAT FORMATINDA VERİ GİRİNİZ." promptTitle="Ders Bitiş" prompt="Ders bitiş saatini listeden seçiniz!!" sqref="AN15:AN24 H40:H41 P40:P41 X40:X41 AF40:AF41 AN40:AN41 H28:H35 P28:P35 X28:X35 AF28:AF35 AN28:AN35 H15:H24 P15:P24 X15:X24 AF15:AF24">
      <formula1>$AY$13:$AY$22</formula1>
    </dataValidation>
    <dataValidation type="list" errorStyle="warning" allowBlank="1" showInputMessage="1" showErrorMessage="1" error="BU HÜCREYE 00:00 ŞEKLİNDE SAAT FORMATINDA VERİ GİRİNİZ." promptTitle="Ders Başlangıç" prompt="Ders başlangıç saatini listeden seçiniz!!" sqref="G28:G35 AM40:AM41 AE40:AE41 W40:W41 O40:O41 G40:G41 AM28:AM35 AE28:AE35 W28:W35 O28:O35">
      <formula1>$AX$13:$AX$22</formula1>
    </dataValidation>
  </dataValidations>
  <pageMargins left="0.51181102362204722" right="0.11811023622047245" top="0.35433070866141736" bottom="0.15748031496062992" header="0" footer="0"/>
  <pageSetup paperSize="9" scale="82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7" r:id="rId4" name="Check Box 13">
              <controlPr defaultSize="0" autoFill="0" autoLine="0" autoPict="0">
                <anchor moveWithCells="1">
                  <from>
                    <xdr:col>21</xdr:col>
                    <xdr:colOff>95250</xdr:colOff>
                    <xdr:row>3</xdr:row>
                    <xdr:rowOff>38100</xdr:rowOff>
                  </from>
                  <to>
                    <xdr:col>21</xdr:col>
                    <xdr:colOff>342900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5" name="Check Box 15">
              <controlPr defaultSize="0" autoFill="0" autoLine="0" autoPict="0">
                <anchor moveWithCells="1">
                  <from>
                    <xdr:col>29</xdr:col>
                    <xdr:colOff>76200</xdr:colOff>
                    <xdr:row>3</xdr:row>
                    <xdr:rowOff>38100</xdr:rowOff>
                  </from>
                  <to>
                    <xdr:col>30</xdr:col>
                    <xdr:colOff>0</xdr:colOff>
                    <xdr:row>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6" name="Check Box 16">
              <controlPr defaultSize="0" autoFill="0" autoLine="0" autoPict="0">
                <anchor moveWithCells="1">
                  <from>
                    <xdr:col>39</xdr:col>
                    <xdr:colOff>47625</xdr:colOff>
                    <xdr:row>3</xdr:row>
                    <xdr:rowOff>19050</xdr:rowOff>
                  </from>
                  <to>
                    <xdr:col>39</xdr:col>
                    <xdr:colOff>266700</xdr:colOff>
                    <xdr:row>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7" name="Check Box 22">
              <controlPr defaultSize="0" autoFill="0" autoLine="0" autoPict="0">
                <anchor moveWithCells="1">
                  <from>
                    <xdr:col>47</xdr:col>
                    <xdr:colOff>76200</xdr:colOff>
                    <xdr:row>3</xdr:row>
                    <xdr:rowOff>28575</xdr:rowOff>
                  </from>
                  <to>
                    <xdr:col>47</xdr:col>
                    <xdr:colOff>323850</xdr:colOff>
                    <xdr:row>3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G9:N24"/>
  <sheetViews>
    <sheetView workbookViewId="0">
      <selection activeCell="N9" sqref="N9"/>
    </sheetView>
  </sheetViews>
  <sheetFormatPr defaultRowHeight="15" x14ac:dyDescent="0.25"/>
  <sheetData>
    <row r="9" spans="9:14" x14ac:dyDescent="0.25">
      <c r="I9" s="14">
        <f>'Ders Yükü Çizelgesi'!AY13-'Ders Yükü Çizelgesi'!AX13</f>
        <v>3.125E-2</v>
      </c>
      <c r="J9">
        <f>HOUR(I9)</f>
        <v>0</v>
      </c>
      <c r="K9">
        <f>MINUTE(I9)</f>
        <v>45</v>
      </c>
      <c r="L9">
        <f>IF(J9=1,60,IF(J9=2,120,IF(J9=3,180,IF(J9=4,240,IF(J9=5,300,IF(J9=6,360,IF(J9=7,420,IF(J9=8,480,0))))))))</f>
        <v>0</v>
      </c>
      <c r="M9">
        <f>L9+K9</f>
        <v>45</v>
      </c>
      <c r="N9">
        <f>IF(M9=30,1,IF(M9=75,2,IF(M9=120,3,IF(M9=165,4,IF(M9=210,5,IF(M9=330,6,IF(M9=375,7,IF(M9=420,8,IF(M9=465,9,IF(M9=510,10,0))))))))))</f>
        <v>0</v>
      </c>
    </row>
    <row r="10" spans="9:14" x14ac:dyDescent="0.25">
      <c r="I10" s="14"/>
    </row>
    <row r="11" spans="9:14" x14ac:dyDescent="0.25">
      <c r="I11" s="14"/>
    </row>
    <row r="12" spans="9:14" x14ac:dyDescent="0.25">
      <c r="I12" s="14"/>
    </row>
    <row r="13" spans="9:14" x14ac:dyDescent="0.25">
      <c r="I13" s="14"/>
    </row>
    <row r="14" spans="9:14" x14ac:dyDescent="0.25">
      <c r="I14" s="14"/>
    </row>
    <row r="15" spans="9:14" x14ac:dyDescent="0.25">
      <c r="I15" s="14"/>
    </row>
    <row r="16" spans="9:14" x14ac:dyDescent="0.25">
      <c r="I16" s="14"/>
    </row>
    <row r="17" spans="7:9" x14ac:dyDescent="0.25">
      <c r="I17" s="14"/>
    </row>
    <row r="18" spans="7:9" x14ac:dyDescent="0.25">
      <c r="I18" s="14"/>
    </row>
    <row r="19" spans="7:9" x14ac:dyDescent="0.25">
      <c r="G19" s="14"/>
      <c r="H19" s="14"/>
      <c r="I19" s="14"/>
    </row>
    <row r="20" spans="7:9" x14ac:dyDescent="0.25">
      <c r="G20" s="14"/>
      <c r="H20" s="14"/>
      <c r="I20" s="14"/>
    </row>
    <row r="21" spans="7:9" x14ac:dyDescent="0.25">
      <c r="G21" s="14"/>
      <c r="H21" s="14"/>
      <c r="I21" s="14"/>
    </row>
    <row r="22" spans="7:9" x14ac:dyDescent="0.25">
      <c r="G22" s="14"/>
      <c r="H22" s="14"/>
      <c r="I22" s="14"/>
    </row>
    <row r="23" spans="7:9" x14ac:dyDescent="0.25">
      <c r="G23" s="14"/>
      <c r="H23" s="14"/>
      <c r="I23" s="14"/>
    </row>
    <row r="24" spans="7:9" x14ac:dyDescent="0.25">
      <c r="G24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Ders Yükü Çizelgesi</vt:lpstr>
      <vt:lpstr>Sayfa2</vt:lpstr>
      <vt:lpstr>'Ders Yükü Çizelgesi'!Yazdırma_Alanı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2026-09-24T12:41:32Z</dcterms:modified>
</cp:coreProperties>
</file>